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rcela\Desktop\TRANSPARENTA\"/>
    </mc:Choice>
  </mc:AlternateContent>
  <bookViews>
    <workbookView xWindow="0" yWindow="0" windowWidth="24000" windowHeight="9135"/>
  </bookViews>
  <sheets>
    <sheet name="BANCA" sheetId="1" r:id="rId1"/>
    <sheet name="CASERIE" sheetId="2" r:id="rId2"/>
    <sheet name="DELEGATII" sheetId="3" r:id="rId3"/>
  </sheets>
  <calcPr calcId="152511"/>
</workbook>
</file>

<file path=xl/calcChain.xml><?xml version="1.0" encoding="utf-8"?>
<calcChain xmlns="http://schemas.openxmlformats.org/spreadsheetml/2006/main">
  <c r="C34" i="2" l="1"/>
  <c r="C31" i="2"/>
  <c r="C13" i="2"/>
  <c r="C25" i="2" s="1"/>
  <c r="C36" i="2" s="1"/>
  <c r="C126" i="1"/>
  <c r="C10" i="1"/>
  <c r="C120" i="1" s="1"/>
  <c r="C128" i="1" s="1"/>
</calcChain>
</file>

<file path=xl/sharedStrings.xml><?xml version="1.0" encoding="utf-8"?>
<sst xmlns="http://schemas.openxmlformats.org/spreadsheetml/2006/main" count="424" uniqueCount="247">
  <si>
    <t>TERMOFICARE ORADEA SA</t>
  </si>
  <si>
    <t xml:space="preserve">Biroul financiar contabilitate </t>
  </si>
  <si>
    <t>SITUATIA PLATILOR EFECTUATE PRIN BANCA IN LUNA FEBR. 2018</t>
  </si>
  <si>
    <t>NR. CRT.</t>
  </si>
  <si>
    <t>DATA PLATII</t>
  </si>
  <si>
    <t>SUMA PLATITA</t>
  </si>
  <si>
    <t>BENEFICIAR</t>
  </si>
  <si>
    <t>EXPLICATIE</t>
  </si>
  <si>
    <t>A</t>
  </si>
  <si>
    <t>PLATI AFERENTE CHELTUIELILOR DE PERSONAL</t>
  </si>
  <si>
    <t>12-27.02.2018</t>
  </si>
  <si>
    <t>SALARII PERSONAL</t>
  </si>
  <si>
    <t>Salarii</t>
  </si>
  <si>
    <t>B</t>
  </si>
  <si>
    <t>02.02.18</t>
  </si>
  <si>
    <t>OPCOM</t>
  </si>
  <si>
    <t>TARIF REGLEMENTAT</t>
  </si>
  <si>
    <t>CONTINENTAL</t>
  </si>
  <si>
    <t>CHIRIE SPATIU</t>
  </si>
  <si>
    <t>CRIANO</t>
  </si>
  <si>
    <t>REPARATIE GENERATOR SUDURA</t>
  </si>
  <si>
    <t>CARGO TRACK</t>
  </si>
  <si>
    <t>ABONAMENT GPS</t>
  </si>
  <si>
    <t>CNCIR</t>
  </si>
  <si>
    <t>PRESTARI SERVICII</t>
  </si>
  <si>
    <t>MECATECH SERV</t>
  </si>
  <si>
    <t>MIEZ RACITOR ULEI LA TURBINA CENTRALA</t>
  </si>
  <si>
    <t>EUROETANS INDUSTRI</t>
  </si>
  <si>
    <t>ELECTROZI RUTILICI</t>
  </si>
  <si>
    <t>SPRINTER 2000</t>
  </si>
  <si>
    <t>BATERII CU FIRE</t>
  </si>
  <si>
    <t>TRANSELECTRICA</t>
  </si>
  <si>
    <t>TRANSPORT EN.ELECTRICA</t>
  </si>
  <si>
    <t>ROMGAZ</t>
  </si>
  <si>
    <t>AVANS GAZE NAT.FEBR. 2018 - C145</t>
  </si>
  <si>
    <t>06.02.18</t>
  </si>
  <si>
    <t>PARHAN</t>
  </si>
  <si>
    <t>SARE GEMA</t>
  </si>
  <si>
    <t>ABA CRISURI</t>
  </si>
  <si>
    <t>APA SUPR.,APA SUBTERAN,TRNSPORT APA</t>
  </si>
  <si>
    <t>DIPOL CONNECT</t>
  </si>
  <si>
    <t>MATERIALE</t>
  </si>
  <si>
    <t>MESSYSTECH</t>
  </si>
  <si>
    <t>08.02.18</t>
  </si>
  <si>
    <t>PRIMARIA SANMARTIN</t>
  </si>
  <si>
    <t>IMPOZIT CLADIRI SANMARTIN</t>
  </si>
  <si>
    <t>LA FANTANA</t>
  </si>
  <si>
    <t>TARIF- SERVICII DE RAPORTARE</t>
  </si>
  <si>
    <t>CHEQUE DEJEUNER</t>
  </si>
  <si>
    <t>TICHETE DE MASA</t>
  </si>
  <si>
    <t>SIMBAC</t>
  </si>
  <si>
    <t>BETON</t>
  </si>
  <si>
    <t>DRUMURI BIHOR</t>
  </si>
  <si>
    <t>LUCRARI DE PAVARE SI ASFALTARE</t>
  </si>
  <si>
    <t>ABONAMENT APA</t>
  </si>
  <si>
    <t>DANFOSS</t>
  </si>
  <si>
    <t>ISOPLUS</t>
  </si>
  <si>
    <t>TEAVA NEAGRA</t>
  </si>
  <si>
    <t>COMAT</t>
  </si>
  <si>
    <t>VAR</t>
  </si>
  <si>
    <t>SARE</t>
  </si>
  <si>
    <t>GECOPROSANA</t>
  </si>
  <si>
    <t>REPARATIE GENERATOR LX3000</t>
  </si>
  <si>
    <t>ORANGE</t>
  </si>
  <si>
    <t>ABONAM.TEL-INTERNET</t>
  </si>
  <si>
    <t>12.02.18</t>
  </si>
  <si>
    <t>CN POSTA</t>
  </si>
  <si>
    <t>ABONAM.CASUTA POSTALA</t>
  </si>
  <si>
    <t>PMO</t>
  </si>
  <si>
    <t>AVIZE DESF.PAVAJE- IAN.2018</t>
  </si>
  <si>
    <t>GIRDAN MARIUS</t>
  </si>
  <si>
    <t>CHELT.JURIDICE</t>
  </si>
  <si>
    <t>CORPORATION SIT.DE URG.</t>
  </si>
  <si>
    <t>PREST.SERV.IN SITUATII DE URGENTA</t>
  </si>
  <si>
    <t>BAGHETE SARMA SUDURA</t>
  </si>
  <si>
    <t>EXPRES RETAIL</t>
  </si>
  <si>
    <t>LAPTE CONSUM</t>
  </si>
  <si>
    <t>14.02.18</t>
  </si>
  <si>
    <t>PAYPOINT</t>
  </si>
  <si>
    <t>COMISION IANUARIE 2018</t>
  </si>
  <si>
    <t>TRANSGEX</t>
  </si>
  <si>
    <t>EN.TERMICA,APA GEOTERMALA,APA ADAOS</t>
  </si>
  <si>
    <t>SDEE</t>
  </si>
  <si>
    <t>ASISTENTA TEHNICA</t>
  </si>
  <si>
    <t>NATALE IMPEX</t>
  </si>
  <si>
    <t>PIESE -CONSUMABILE</t>
  </si>
  <si>
    <t>BRML</t>
  </si>
  <si>
    <t>ETALONARE MANOMETRU</t>
  </si>
  <si>
    <t>ALLIANZ TIRIAC</t>
  </si>
  <si>
    <t>RATA 2 PRIMA DE ASIG.RCA</t>
  </si>
  <si>
    <t>NCH</t>
  </si>
  <si>
    <t>SPALARE CHIMICA</t>
  </si>
  <si>
    <t>PREST.SERV.CF.RAPORT INSPECTIE 78/51</t>
  </si>
  <si>
    <t>PAYZONE</t>
  </si>
  <si>
    <t>ATLAS COPCO</t>
  </si>
  <si>
    <t>MENTENANTA COMPRESOARE AER</t>
  </si>
  <si>
    <t>COMPANIA DE APA</t>
  </si>
  <si>
    <t>PRESTATII APA-CANAL</t>
  </si>
  <si>
    <t>15.02.18</t>
  </si>
  <si>
    <t>MEMBRU CA</t>
  </si>
  <si>
    <t>INDEMNIZATIE C.A.</t>
  </si>
  <si>
    <t>16.02.18</t>
  </si>
  <si>
    <t>19.02.18</t>
  </si>
  <si>
    <t>SPITALUL CLINIC</t>
  </si>
  <si>
    <t>EN.ELECTRICA</t>
  </si>
  <si>
    <t>ENERGETICA ELECTRICA</t>
  </si>
  <si>
    <t>DEZECHILIBRU NEGATIV</t>
  </si>
  <si>
    <t>ACIBO LEARNING</t>
  </si>
  <si>
    <t>CURS ATESTAT ISCIR</t>
  </si>
  <si>
    <t>E-ON</t>
  </si>
  <si>
    <t>ECOSAFE</t>
  </si>
  <si>
    <t>SERV.DE PRELUARE DESEURI PERICULOASE</t>
  </si>
  <si>
    <t>FILTRU AER CENTRALA</t>
  </si>
  <si>
    <t>INWATEC</t>
  </si>
  <si>
    <t>RESTIT.GARANTIE DE BUNA EXECUTIE-EURO</t>
  </si>
  <si>
    <t>PRODUSE CHIMICE (EUR)</t>
  </si>
  <si>
    <t>20.02.18</t>
  </si>
  <si>
    <t>FRECVENT</t>
  </si>
  <si>
    <t>PIESE AUTO,CONSUMABILE</t>
  </si>
  <si>
    <t>GENERAL ELECTRIC</t>
  </si>
  <si>
    <t>MENTENANTA CENTRALA</t>
  </si>
  <si>
    <t>ECO BIHOR</t>
  </si>
  <si>
    <t>TARIF TRAT.MOLOZ</t>
  </si>
  <si>
    <t>BRUM INTERPREST</t>
  </si>
  <si>
    <t>CURS CODUL  MUNCII - RESURSE UMANE</t>
  </si>
  <si>
    <t>23.02.18</t>
  </si>
  <si>
    <t>ARR BIHOR</t>
  </si>
  <si>
    <t>CV COPII CERTIFICAT DE TRANSPORT</t>
  </si>
  <si>
    <t>SIAD</t>
  </si>
  <si>
    <t>CHIRIE BUTELII HELIU</t>
  </si>
  <si>
    <t>WGS SECURITY</t>
  </si>
  <si>
    <t>SERV.DE PAZA SI PROTECTIE</t>
  </si>
  <si>
    <t>ASOC.SANSELOR EGALE</t>
  </si>
  <si>
    <t>VESTE SEMNALIZARE CU BENZI</t>
  </si>
  <si>
    <t>UPC ROMANIA</t>
  </si>
  <si>
    <t>ABONAMENT INTERNET</t>
  </si>
  <si>
    <t>PROUTIL</t>
  </si>
  <si>
    <t>REPARATIE UTILAJ</t>
  </si>
  <si>
    <t>TOP MOTOR</t>
  </si>
  <si>
    <t>REPARATII AUTO,MANOPERA</t>
  </si>
  <si>
    <t>SAWEXIM</t>
  </si>
  <si>
    <t>BATERII ALCALINE</t>
  </si>
  <si>
    <t>ITO INDUSTRIES</t>
  </si>
  <si>
    <t>OXIGEN,ACETILENA</t>
  </si>
  <si>
    <t>ADM.FONDULUI DE MEDIU</t>
  </si>
  <si>
    <t>EMISII DE POLUANTI IN ATMOSFERA</t>
  </si>
  <si>
    <t>TURISM FELIX</t>
  </si>
  <si>
    <t>LUKOIL</t>
  </si>
  <si>
    <t>BENZINA,MOTORINA</t>
  </si>
  <si>
    <t>SERV.DE TEL.SI INTERNET</t>
  </si>
  <si>
    <t>TELEKOM</t>
  </si>
  <si>
    <t>SERV.TELEFONIE</t>
  </si>
  <si>
    <t>26.02.18</t>
  </si>
  <si>
    <t>BLACK SEA</t>
  </si>
  <si>
    <t>27.02.18</t>
  </si>
  <si>
    <t>IMPOZITE SI TAXE PE CLADIRI,TEREN INTRAV.</t>
  </si>
  <si>
    <t>AVANS GAZE NAT.-MARTIE 2018 - C 145</t>
  </si>
  <si>
    <t>28.02.18</t>
  </si>
  <si>
    <t>DISTRIGAZ</t>
  </si>
  <si>
    <t>BOILER,VAS EXP.,PIESE</t>
  </si>
  <si>
    <t>LAPTE DE CONSUM</t>
  </si>
  <si>
    <t>S.P.N.  DIMITRIU&amp;BONCHIS</t>
  </si>
  <si>
    <t>ONORARIU,RECOM,REFACT.EXTRASE CF</t>
  </si>
  <si>
    <t>BLUE NEON</t>
  </si>
  <si>
    <t>RATA 17 CF.CRT.DATORIE</t>
  </si>
  <si>
    <t>ELECTROCENTRALE</t>
  </si>
  <si>
    <t>CHIRIE MIJ.FIXE</t>
  </si>
  <si>
    <t>ROMEXIM</t>
  </si>
  <si>
    <t>VICTOR</t>
  </si>
  <si>
    <t>MATERIALE,PIESE</t>
  </si>
  <si>
    <t>TOTAL</t>
  </si>
  <si>
    <t>C</t>
  </si>
  <si>
    <t>PLATI AFERENTE INVESTITIILOR</t>
  </si>
  <si>
    <t>TIRIAC AUTO</t>
  </si>
  <si>
    <t>FORD TRNSIT 350-COTA D</t>
  </si>
  <si>
    <t>VESTRA INDUSTRY</t>
  </si>
  <si>
    <t>CYBLE SENSOR,WOLTEX DN150 - COTA D</t>
  </si>
  <si>
    <t>TOTAL GENERAL</t>
  </si>
  <si>
    <t>SITUATIA PLATILOR EFECTUATE PRIN CASA IN LUNA FEBR. 2018</t>
  </si>
  <si>
    <t>Nr. Crt.</t>
  </si>
  <si>
    <t>D.</t>
  </si>
  <si>
    <t>CHELTUIELI DE PERSONAL PRIN CASA</t>
  </si>
  <si>
    <t>13.02.2018</t>
  </si>
  <si>
    <t>INDEMNIZATIE CA</t>
  </si>
  <si>
    <t>E.</t>
  </si>
  <si>
    <t>CHELTUIELI GOSPODARESTI</t>
  </si>
  <si>
    <t>01.02.2018</t>
  </si>
  <si>
    <t>CHELT.GOSPODARESTI- DECONT 153/05.01.2018</t>
  </si>
  <si>
    <t>02.02.2018</t>
  </si>
  <si>
    <t>CHELT.GOSPODARESTI- DECONT 1508/01.02.2018</t>
  </si>
  <si>
    <t>CHELT.GOSPODARESTI- DECONT 1507/01.02.2018</t>
  </si>
  <si>
    <t>CHELT.GOSPODARESTI- DECONT 1561/02.02.2018</t>
  </si>
  <si>
    <t>08.02.2018</t>
  </si>
  <si>
    <t>CHELT.GOSPODARESTI- DECONT 1833/08.02.2018</t>
  </si>
  <si>
    <t>CHELT.GOSPODARESTI- DECONT 1732/06.02.2018</t>
  </si>
  <si>
    <t>CHELT.GOSPODARESTI- DECONT 1871/09.02.2018</t>
  </si>
  <si>
    <t>14.02.2018</t>
  </si>
  <si>
    <t>CHELT.GOSPODARESTI- DECONT 1920/12.02.2018</t>
  </si>
  <si>
    <t>CHELT.GOSPODARESTI- DECONT 2092/14.02.2018</t>
  </si>
  <si>
    <t>CHELT.GOSPODARESTI- DECONT 1960/12.02.2018</t>
  </si>
  <si>
    <t>16.02.2018</t>
  </si>
  <si>
    <t>CHELT.GOSPODARESTI- DECONT 2276/19.02.2018</t>
  </si>
  <si>
    <t>21.02.2018</t>
  </si>
  <si>
    <t>CHELT.GOSPODARESTI- DECONT 2489/21.02.2018</t>
  </si>
  <si>
    <t>22.02.2018</t>
  </si>
  <si>
    <t>CHELT.GOSPODARESTI- DECONT 2603/22.02.2018</t>
  </si>
  <si>
    <t>26.02.2018</t>
  </si>
  <si>
    <t>CHELT.GOSPODARESTI- DECONT 2116/15.02.2018</t>
  </si>
  <si>
    <t>CHELT.GOSPODARESTI- DECONT 2782/27.02.2018</t>
  </si>
  <si>
    <t>27.02.2017</t>
  </si>
  <si>
    <t>CHELT.GOSPODARESTI- DECONT 2727/26.02.2018</t>
  </si>
  <si>
    <t>F.</t>
  </si>
  <si>
    <t>ALTE CHELTUIELI PRIN CASA</t>
  </si>
  <si>
    <t>06.02.2018</t>
  </si>
  <si>
    <t>ABONAMENT OTL</t>
  </si>
  <si>
    <t>07.02.2018</t>
  </si>
  <si>
    <t>Situatia cheltuielilor cu deplasarile efectuate in luna FEBR. 2018</t>
  </si>
  <si>
    <t>Decont</t>
  </si>
  <si>
    <t>Nume si prenume</t>
  </si>
  <si>
    <t>Functia</t>
  </si>
  <si>
    <t>Directia / Departamentul</t>
  </si>
  <si>
    <t>Destinatie</t>
  </si>
  <si>
    <t>Scopul deplasarii</t>
  </si>
  <si>
    <t>Mijloc de transport</t>
  </si>
  <si>
    <t>Zile deplasare</t>
  </si>
  <si>
    <t>Cost total deplasare</t>
  </si>
  <si>
    <t>Nr.</t>
  </si>
  <si>
    <t>Data</t>
  </si>
  <si>
    <t>Tara</t>
  </si>
  <si>
    <t>Oras</t>
  </si>
  <si>
    <t>Institutie/SC</t>
  </si>
  <si>
    <t>31.01.2018</t>
  </si>
  <si>
    <t>BAKO ALEXANDRU</t>
  </si>
  <si>
    <t>SUBINGINER</t>
  </si>
  <si>
    <t>SERVICIU TEHNIC</t>
  </si>
  <si>
    <t>ROMANIA</t>
  </si>
  <si>
    <t>BUCURESTI</t>
  </si>
  <si>
    <t>MINISTERUL APELOR</t>
  </si>
  <si>
    <t>SERVICIU</t>
  </si>
  <si>
    <t>TREN</t>
  </si>
  <si>
    <t>ABONAMENT  APA</t>
  </si>
  <si>
    <t>SERVICII MEDICALE</t>
  </si>
  <si>
    <t>CHELT.EXECUTARE</t>
  </si>
  <si>
    <t>SERVICII CORESPONDENTA</t>
  </si>
  <si>
    <t xml:space="preserve">REFACTURARE E.E. </t>
  </si>
  <si>
    <t>SERVICII PAVARE SI ASFALTARE</t>
  </si>
  <si>
    <t>REFACTURARE E.T.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</si>
</sst>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dd\-mmm\-yy;@"/>
  </numFmts>
  <fonts count="12">
    <font>
      <sz val="11"/>
      <color theme="1"/>
      <name val="Calibri"/>
      <charset val="134"/>
      <scheme val="minor"/>
    </font>
    <font>
      <sz val="10"/>
      <name val="Arial"/>
      <charset val="238"/>
    </font>
    <font>
      <sz val="14"/>
      <name val="Arial"/>
      <charset val="238"/>
    </font>
    <font>
      <sz val="12"/>
      <color theme="1"/>
      <name val="Calibri"/>
      <charset val="134"/>
      <scheme val="minor"/>
    </font>
    <font>
      <sz val="11"/>
      <name val="Arial"/>
      <charset val="238"/>
    </font>
    <font>
      <b/>
      <sz val="11"/>
      <name val="Arial"/>
      <charset val="238"/>
    </font>
    <font>
      <b/>
      <sz val="12"/>
      <name val="Arial"/>
      <charset val="238"/>
    </font>
    <font>
      <sz val="12"/>
      <name val="Arial"/>
      <charset val="238"/>
    </font>
    <font>
      <b/>
      <sz val="12"/>
      <color theme="1"/>
      <name val="Calibri"/>
      <charset val="134"/>
      <scheme val="minor"/>
    </font>
    <font>
      <b/>
      <sz val="10"/>
      <name val="Arial"/>
      <charset val="238"/>
    </font>
    <font>
      <b/>
      <sz val="11"/>
      <color theme="1"/>
      <name val="Calibri"/>
      <charset val="134"/>
      <scheme val="minor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>
      <alignment vertical="center"/>
    </xf>
    <xf numFmtId="0" fontId="1" fillId="0" borderId="0"/>
  </cellStyleXfs>
  <cellXfs count="106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5" xfId="0" applyFont="1" applyBorder="1"/>
    <xf numFmtId="4" fontId="1" fillId="0" borderId="0" xfId="0" applyNumberFormat="1" applyFont="1" applyFill="1" applyBorder="1" applyAlignment="1">
      <alignment vertical="center"/>
    </xf>
    <xf numFmtId="164" fontId="3" fillId="0" borderId="5" xfId="1" applyFont="1" applyBorder="1" applyAlignment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vertical="center" wrapText="1"/>
    </xf>
    <xf numFmtId="14" fontId="5" fillId="3" borderId="9" xfId="0" applyNumberFormat="1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14" fontId="7" fillId="0" borderId="17" xfId="0" applyNumberFormat="1" applyFont="1" applyFill="1" applyBorder="1" applyAlignment="1">
      <alignment horizontal="left"/>
    </xf>
    <xf numFmtId="4" fontId="7" fillId="0" borderId="17" xfId="0" applyNumberFormat="1" applyFont="1" applyFill="1" applyBorder="1" applyAlignment="1"/>
    <xf numFmtId="0" fontId="7" fillId="0" borderId="18" xfId="0" applyFont="1" applyFill="1" applyBorder="1" applyAlignment="1"/>
    <xf numFmtId="0" fontId="4" fillId="0" borderId="11" xfId="0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/>
    <xf numFmtId="0" fontId="7" fillId="0" borderId="12" xfId="0" applyFont="1" applyFill="1" applyBorder="1" applyAlignment="1"/>
    <xf numFmtId="0" fontId="4" fillId="2" borderId="19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5" xfId="0" applyNumberFormat="1" applyFont="1" applyFill="1" applyBorder="1" applyAlignment="1">
      <alignment vertical="center"/>
    </xf>
    <xf numFmtId="0" fontId="8" fillId="0" borderId="5" xfId="0" applyFont="1" applyBorder="1" applyAlignment="1">
      <alignment horizontal="center"/>
    </xf>
    <xf numFmtId="164" fontId="8" fillId="0" borderId="5" xfId="1" applyFont="1" applyBorder="1" applyAlignment="1"/>
    <xf numFmtId="0" fontId="3" fillId="0" borderId="0" xfId="0" applyFont="1"/>
    <xf numFmtId="0" fontId="9" fillId="2" borderId="19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7" fillId="0" borderId="5" xfId="0" applyNumberFormat="1" applyFont="1" applyFill="1" applyBorder="1" applyAlignment="1"/>
    <xf numFmtId="0" fontId="10" fillId="0" borderId="0" xfId="0" applyFont="1" applyAlignment="1">
      <alignment horizontal="center"/>
    </xf>
    <xf numFmtId="0" fontId="10" fillId="0" borderId="0" xfId="0" applyFont="1"/>
    <xf numFmtId="0" fontId="0" fillId="0" borderId="0" xfId="0" applyFont="1" applyFill="1" applyAlignment="1"/>
    <xf numFmtId="165" fontId="6" fillId="0" borderId="0" xfId="0" applyNumberFormat="1" applyFont="1" applyFill="1" applyBorder="1" applyAlignment="1"/>
    <xf numFmtId="4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/>
    </xf>
    <xf numFmtId="0" fontId="9" fillId="4" borderId="8" xfId="0" applyFont="1" applyFill="1" applyBorder="1" applyAlignment="1">
      <alignment horizontal="center" vertical="center" wrapText="1"/>
    </xf>
    <xf numFmtId="165" fontId="9" fillId="4" borderId="9" xfId="0" applyNumberFormat="1" applyFont="1" applyFill="1" applyBorder="1" applyAlignment="1">
      <alignment horizontal="center" vertical="center"/>
    </xf>
    <xf numFmtId="4" fontId="9" fillId="4" borderId="9" xfId="0" applyNumberFormat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4" borderId="19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165" fontId="1" fillId="0" borderId="25" xfId="0" applyNumberFormat="1" applyFont="1" applyFill="1" applyBorder="1" applyAlignment="1">
      <alignment horizontal="left"/>
    </xf>
    <xf numFmtId="4" fontId="1" fillId="0" borderId="26" xfId="2" applyNumberFormat="1" applyFont="1" applyFill="1" applyBorder="1" applyAlignment="1">
      <alignment horizontal="right" vertical="center"/>
    </xf>
    <xf numFmtId="0" fontId="1" fillId="0" borderId="25" xfId="0" applyFont="1" applyFill="1" applyBorder="1" applyAlignment="1"/>
    <xf numFmtId="0" fontId="1" fillId="0" borderId="27" xfId="0" applyFont="1" applyFill="1" applyBorder="1" applyAlignment="1"/>
    <xf numFmtId="0" fontId="9" fillId="4" borderId="4" xfId="0" applyFont="1" applyFill="1" applyBorder="1" applyAlignment="1">
      <alignment horizontal="center"/>
    </xf>
    <xf numFmtId="0" fontId="0" fillId="0" borderId="5" xfId="0" applyFont="1" applyBorder="1"/>
    <xf numFmtId="0" fontId="11" fillId="0" borderId="5" xfId="2" applyFont="1" applyFill="1" applyBorder="1" applyAlignment="1">
      <alignment horizontal="center" vertical="center"/>
    </xf>
    <xf numFmtId="4" fontId="11" fillId="0" borderId="5" xfId="2" applyNumberFormat="1" applyFont="1" applyFill="1" applyBorder="1" applyAlignment="1">
      <alignment horizontal="right" vertical="center"/>
    </xf>
    <xf numFmtId="4" fontId="11" fillId="0" borderId="5" xfId="2" applyNumberFormat="1" applyFont="1" applyFill="1" applyBorder="1" applyAlignment="1">
      <alignment horizontal="left" vertical="center"/>
    </xf>
    <xf numFmtId="0" fontId="11" fillId="0" borderId="5" xfId="2" applyFont="1" applyFill="1" applyBorder="1" applyAlignment="1">
      <alignment horizontal="left" vertical="center"/>
    </xf>
    <xf numFmtId="4" fontId="11" fillId="0" borderId="5" xfId="0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164" fontId="10" fillId="0" borderId="0" xfId="1" applyFont="1" applyAlignment="1"/>
    <xf numFmtId="0" fontId="10" fillId="0" borderId="19" xfId="0" applyFont="1" applyFill="1" applyBorder="1" applyAlignment="1">
      <alignment horizontal="center"/>
    </xf>
    <xf numFmtId="0" fontId="10" fillId="0" borderId="20" xfId="0" applyFont="1" applyFill="1" applyBorder="1" applyAlignment="1"/>
    <xf numFmtId="0" fontId="10" fillId="0" borderId="21" xfId="0" applyFont="1" applyFill="1" applyBorder="1" applyAlignment="1"/>
    <xf numFmtId="0" fontId="10" fillId="0" borderId="0" xfId="0" applyFont="1" applyFill="1" applyAlignment="1"/>
    <xf numFmtId="0" fontId="0" fillId="0" borderId="5" xfId="0" applyBorder="1"/>
    <xf numFmtId="164" fontId="10" fillId="0" borderId="5" xfId="1" applyFont="1" applyBorder="1" applyAlignment="1"/>
    <xf numFmtId="4" fontId="5" fillId="0" borderId="0" xfId="0" applyNumberFormat="1" applyFont="1" applyFill="1" applyBorder="1" applyAlignment="1">
      <alignment horizontal="left"/>
    </xf>
    <xf numFmtId="0" fontId="9" fillId="4" borderId="20" xfId="0" applyFont="1" applyFill="1" applyBorder="1" applyAlignment="1">
      <alignment horizontal="left"/>
    </xf>
    <xf numFmtId="4" fontId="9" fillId="4" borderId="20" xfId="0" applyNumberFormat="1" applyFont="1" applyFill="1" applyBorder="1" applyAlignment="1">
      <alignment horizontal="left"/>
    </xf>
    <xf numFmtId="0" fontId="9" fillId="4" borderId="21" xfId="0" applyFont="1" applyFill="1" applyBorder="1" applyAlignment="1">
      <alignment horizontal="left"/>
    </xf>
    <xf numFmtId="165" fontId="9" fillId="4" borderId="4" xfId="0" applyNumberFormat="1" applyFont="1" applyFill="1" applyBorder="1" applyAlignment="1">
      <alignment horizontal="left"/>
    </xf>
    <xf numFmtId="4" fontId="9" fillId="4" borderId="4" xfId="0" applyNumberFormat="1" applyFont="1" applyFill="1" applyBorder="1" applyAlignment="1">
      <alignment horizontal="left"/>
    </xf>
    <xf numFmtId="0" fontId="10" fillId="0" borderId="5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left"/>
    </xf>
    <xf numFmtId="14" fontId="5" fillId="2" borderId="13" xfId="0" applyNumberFormat="1" applyFont="1" applyFill="1" applyBorder="1" applyAlignment="1">
      <alignment horizontal="left"/>
    </xf>
    <xf numFmtId="14" fontId="5" fillId="2" borderId="14" xfId="0" applyNumberFormat="1" applyFont="1" applyFill="1" applyBorder="1" applyAlignment="1">
      <alignment horizontal="left"/>
    </xf>
    <xf numFmtId="14" fontId="5" fillId="2" borderId="15" xfId="0" applyNumberFormat="1" applyFont="1" applyFill="1" applyBorder="1" applyAlignment="1">
      <alignment horizontal="left"/>
    </xf>
    <xf numFmtId="14" fontId="6" fillId="2" borderId="20" xfId="0" applyNumberFormat="1" applyFont="1" applyFill="1" applyBorder="1" applyAlignment="1">
      <alignment horizontal="left"/>
    </xf>
    <xf numFmtId="14" fontId="6" fillId="2" borderId="21" xfId="0" applyNumberFormat="1" applyFont="1" applyFill="1" applyBorder="1" applyAlignment="1">
      <alignment horizontal="left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left" vertical="center"/>
    </xf>
  </cellXfs>
  <cellStyles count="3">
    <cellStyle name="Normal" xfId="0" builtinId="0"/>
    <cellStyle name="Normal_Sheet1" xfId="2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8"/>
  <sheetViews>
    <sheetView tabSelected="1" zoomScale="110" zoomScaleNormal="110" workbookViewId="0">
      <selection activeCell="J115" sqref="J115"/>
    </sheetView>
  </sheetViews>
  <sheetFormatPr defaultColWidth="9" defaultRowHeight="15"/>
  <cols>
    <col min="2" max="2" width="13.5703125" customWidth="1"/>
    <col min="3" max="3" width="16.42578125" customWidth="1"/>
    <col min="4" max="4" width="29.42578125" customWidth="1"/>
    <col min="5" max="5" width="49.140625" customWidth="1"/>
  </cols>
  <sheetData>
    <row r="1" spans="1:7" s="1" customFormat="1" ht="15.75">
      <c r="A1" s="43" t="s">
        <v>0</v>
      </c>
      <c r="B1" s="44"/>
      <c r="C1" s="45"/>
    </row>
    <row r="2" spans="1:7" s="1" customFormat="1" ht="15.75">
      <c r="A2" s="43" t="s">
        <v>1</v>
      </c>
      <c r="B2" s="44"/>
      <c r="C2" s="45"/>
    </row>
    <row r="3" spans="1:7" s="1" customFormat="1" ht="12.75"/>
    <row r="4" spans="1:7" s="1" customFormat="1" ht="12.75"/>
    <row r="5" spans="1:7" s="1" customFormat="1">
      <c r="A5" s="46"/>
      <c r="B5" s="81" t="s">
        <v>2</v>
      </c>
      <c r="C5" s="81"/>
      <c r="D5" s="81"/>
      <c r="E5" s="81"/>
      <c r="F5" s="81"/>
      <c r="G5" s="81"/>
    </row>
    <row r="6" spans="1:7" s="1" customFormat="1" ht="12.75">
      <c r="A6" s="47"/>
      <c r="B6" s="48"/>
      <c r="C6" s="44"/>
      <c r="D6" s="45"/>
      <c r="E6" s="45"/>
    </row>
    <row r="7" spans="1:7" s="1" customFormat="1" ht="12.75">
      <c r="A7" s="49" t="s">
        <v>3</v>
      </c>
      <c r="B7" s="50" t="s">
        <v>4</v>
      </c>
      <c r="C7" s="51" t="s">
        <v>5</v>
      </c>
      <c r="D7" s="52" t="s">
        <v>6</v>
      </c>
      <c r="E7" s="53" t="s">
        <v>7</v>
      </c>
    </row>
    <row r="8" spans="1:7" s="1" customFormat="1" ht="12.75">
      <c r="A8" s="54"/>
      <c r="B8" s="55"/>
      <c r="C8" s="56"/>
      <c r="D8" s="46"/>
      <c r="E8" s="57"/>
    </row>
    <row r="9" spans="1:7" s="1" customFormat="1" ht="12.75">
      <c r="A9" s="58" t="s">
        <v>8</v>
      </c>
      <c r="B9" s="82" t="s">
        <v>9</v>
      </c>
      <c r="C9" s="83"/>
      <c r="D9" s="82"/>
      <c r="E9" s="84"/>
    </row>
    <row r="10" spans="1:7" s="1" customFormat="1" ht="12.75">
      <c r="A10" s="59">
        <v>1</v>
      </c>
      <c r="B10" s="60" t="s">
        <v>10</v>
      </c>
      <c r="C10" s="61">
        <f>62180+664144+4965+15934+174133+710871+45135+41830+430550</f>
        <v>2149742</v>
      </c>
      <c r="D10" s="62" t="s">
        <v>11</v>
      </c>
      <c r="E10" s="63" t="s">
        <v>12</v>
      </c>
    </row>
    <row r="11" spans="1:7" s="42" customFormat="1">
      <c r="A11" s="59"/>
    </row>
    <row r="12" spans="1:7" s="1" customFormat="1" ht="12.75">
      <c r="A12" s="64" t="s">
        <v>13</v>
      </c>
      <c r="B12" s="85"/>
      <c r="C12" s="86"/>
      <c r="D12" s="85"/>
      <c r="E12" s="85"/>
    </row>
    <row r="13" spans="1:7">
      <c r="A13" s="65">
        <v>1</v>
      </c>
      <c r="B13" s="66" t="s">
        <v>14</v>
      </c>
      <c r="C13" s="67">
        <v>3680.14</v>
      </c>
      <c r="D13" s="68" t="s">
        <v>15</v>
      </c>
      <c r="E13" s="69" t="s">
        <v>16</v>
      </c>
    </row>
    <row r="14" spans="1:7">
      <c r="A14" s="65">
        <v>2</v>
      </c>
      <c r="B14" s="66" t="s">
        <v>14</v>
      </c>
      <c r="C14" s="67">
        <v>1011.5</v>
      </c>
      <c r="D14" s="68" t="s">
        <v>17</v>
      </c>
      <c r="E14" s="69" t="s">
        <v>18</v>
      </c>
    </row>
    <row r="15" spans="1:7">
      <c r="A15" s="65">
        <v>3</v>
      </c>
      <c r="B15" s="66" t="s">
        <v>14</v>
      </c>
      <c r="C15" s="67">
        <v>577.75</v>
      </c>
      <c r="D15" s="68" t="s">
        <v>19</v>
      </c>
      <c r="E15" s="69" t="s">
        <v>20</v>
      </c>
    </row>
    <row r="16" spans="1:7">
      <c r="A16" s="65">
        <v>4</v>
      </c>
      <c r="B16" s="66" t="s">
        <v>14</v>
      </c>
      <c r="C16" s="67">
        <v>2148.9699999999998</v>
      </c>
      <c r="D16" s="68" t="s">
        <v>21</v>
      </c>
      <c r="E16" s="69" t="s">
        <v>22</v>
      </c>
    </row>
    <row r="17" spans="1:5">
      <c r="A17" s="65">
        <v>5</v>
      </c>
      <c r="B17" s="66" t="s">
        <v>14</v>
      </c>
      <c r="C17" s="67">
        <v>833</v>
      </c>
      <c r="D17" s="68" t="s">
        <v>23</v>
      </c>
      <c r="E17" s="69" t="s">
        <v>24</v>
      </c>
    </row>
    <row r="18" spans="1:5">
      <c r="A18" s="65">
        <v>6</v>
      </c>
      <c r="B18" s="66" t="s">
        <v>14</v>
      </c>
      <c r="C18" s="67">
        <v>124950</v>
      </c>
      <c r="D18" s="68" t="s">
        <v>25</v>
      </c>
      <c r="E18" s="69" t="s">
        <v>26</v>
      </c>
    </row>
    <row r="19" spans="1:5">
      <c r="A19" s="65">
        <v>7</v>
      </c>
      <c r="B19" s="66" t="s">
        <v>14</v>
      </c>
      <c r="C19" s="67">
        <v>1053.1500000000001</v>
      </c>
      <c r="D19" s="68" t="s">
        <v>27</v>
      </c>
      <c r="E19" s="69" t="s">
        <v>28</v>
      </c>
    </row>
    <row r="20" spans="1:5">
      <c r="A20" s="65">
        <v>8</v>
      </c>
      <c r="B20" s="66" t="s">
        <v>14</v>
      </c>
      <c r="C20" s="67">
        <v>25585</v>
      </c>
      <c r="D20" s="68" t="s">
        <v>29</v>
      </c>
      <c r="E20" s="69" t="s">
        <v>30</v>
      </c>
    </row>
    <row r="21" spans="1:5">
      <c r="A21" s="65">
        <v>9</v>
      </c>
      <c r="B21" s="66" t="s">
        <v>14</v>
      </c>
      <c r="C21" s="67">
        <v>39348.5</v>
      </c>
      <c r="D21" s="68" t="s">
        <v>31</v>
      </c>
      <c r="E21" s="69" t="s">
        <v>32</v>
      </c>
    </row>
    <row r="22" spans="1:5">
      <c r="A22" s="65">
        <v>10</v>
      </c>
      <c r="B22" s="66" t="s">
        <v>14</v>
      </c>
      <c r="C22" s="70">
        <v>2600000</v>
      </c>
      <c r="D22" s="71" t="s">
        <v>33</v>
      </c>
      <c r="E22" s="71" t="s">
        <v>34</v>
      </c>
    </row>
    <row r="23" spans="1:5">
      <c r="A23" s="65">
        <v>12</v>
      </c>
      <c r="B23" s="66" t="s">
        <v>35</v>
      </c>
      <c r="C23" s="67">
        <v>9826.19</v>
      </c>
      <c r="D23" s="68" t="s">
        <v>36</v>
      </c>
      <c r="E23" s="69" t="s">
        <v>37</v>
      </c>
    </row>
    <row r="24" spans="1:5">
      <c r="A24" s="65">
        <v>13</v>
      </c>
      <c r="B24" s="66" t="s">
        <v>35</v>
      </c>
      <c r="C24" s="67">
        <v>69883.679999999993</v>
      </c>
      <c r="D24" s="68" t="s">
        <v>38</v>
      </c>
      <c r="E24" s="69" t="s">
        <v>39</v>
      </c>
    </row>
    <row r="25" spans="1:5">
      <c r="A25" s="65">
        <v>14</v>
      </c>
      <c r="B25" s="66" t="s">
        <v>35</v>
      </c>
      <c r="C25" s="67">
        <v>2258.7399999999998</v>
      </c>
      <c r="D25" s="68" t="s">
        <v>40</v>
      </c>
      <c r="E25" s="69" t="s">
        <v>41</v>
      </c>
    </row>
    <row r="26" spans="1:5">
      <c r="A26" s="65">
        <v>15</v>
      </c>
      <c r="B26" s="66" t="s">
        <v>35</v>
      </c>
      <c r="C26" s="67">
        <v>12630.66</v>
      </c>
      <c r="D26" s="68" t="s">
        <v>42</v>
      </c>
      <c r="E26" s="69" t="s">
        <v>41</v>
      </c>
    </row>
    <row r="27" spans="1:5">
      <c r="A27" s="65">
        <v>16</v>
      </c>
      <c r="B27" s="66" t="s">
        <v>35</v>
      </c>
      <c r="C27" s="70">
        <v>3000000</v>
      </c>
      <c r="D27" s="71" t="s">
        <v>33</v>
      </c>
      <c r="E27" s="71" t="s">
        <v>34</v>
      </c>
    </row>
    <row r="28" spans="1:5">
      <c r="A28" s="65">
        <v>17</v>
      </c>
      <c r="B28" s="66" t="s">
        <v>43</v>
      </c>
      <c r="C28" s="67">
        <v>4334</v>
      </c>
      <c r="D28" s="68" t="s">
        <v>44</v>
      </c>
      <c r="E28" s="69" t="s">
        <v>45</v>
      </c>
    </row>
    <row r="29" spans="1:5">
      <c r="A29" s="65">
        <v>18</v>
      </c>
      <c r="B29" s="66" t="s">
        <v>43</v>
      </c>
      <c r="C29" s="67">
        <v>422.02</v>
      </c>
      <c r="D29" s="68" t="s">
        <v>46</v>
      </c>
      <c r="E29" s="105" t="s">
        <v>240</v>
      </c>
    </row>
    <row r="30" spans="1:5">
      <c r="A30" s="65">
        <v>19</v>
      </c>
      <c r="B30" s="66" t="s">
        <v>43</v>
      </c>
      <c r="C30" s="67">
        <v>634.66</v>
      </c>
      <c r="D30" s="68" t="s">
        <v>15</v>
      </c>
      <c r="E30" s="69" t="s">
        <v>47</v>
      </c>
    </row>
    <row r="31" spans="1:5">
      <c r="A31" s="65">
        <v>20</v>
      </c>
      <c r="B31" s="66" t="s">
        <v>43</v>
      </c>
      <c r="C31" s="67">
        <v>153094.21</v>
      </c>
      <c r="D31" s="68" t="s">
        <v>48</v>
      </c>
      <c r="E31" s="69" t="s">
        <v>49</v>
      </c>
    </row>
    <row r="32" spans="1:5">
      <c r="A32" s="65">
        <v>21</v>
      </c>
      <c r="B32" s="66" t="s">
        <v>43</v>
      </c>
      <c r="C32" s="67">
        <v>4659.45</v>
      </c>
      <c r="D32" s="68" t="s">
        <v>50</v>
      </c>
      <c r="E32" s="69" t="s">
        <v>51</v>
      </c>
    </row>
    <row r="33" spans="1:5">
      <c r="A33" s="65">
        <v>22</v>
      </c>
      <c r="B33" s="66" t="s">
        <v>43</v>
      </c>
      <c r="C33" s="67">
        <v>33281.74</v>
      </c>
      <c r="D33" s="68" t="s">
        <v>52</v>
      </c>
      <c r="E33" s="69" t="s">
        <v>53</v>
      </c>
    </row>
    <row r="34" spans="1:5">
      <c r="A34" s="65">
        <v>23</v>
      </c>
      <c r="B34" s="66" t="s">
        <v>43</v>
      </c>
      <c r="C34" s="67">
        <v>154.6</v>
      </c>
      <c r="D34" s="68" t="s">
        <v>46</v>
      </c>
      <c r="E34" s="69" t="s">
        <v>54</v>
      </c>
    </row>
    <row r="35" spans="1:5">
      <c r="A35" s="65">
        <v>24</v>
      </c>
      <c r="B35" s="66" t="s">
        <v>43</v>
      </c>
      <c r="C35" s="67">
        <v>7265.66</v>
      </c>
      <c r="D35" s="68" t="s">
        <v>55</v>
      </c>
      <c r="E35" s="69" t="s">
        <v>41</v>
      </c>
    </row>
    <row r="36" spans="1:5">
      <c r="A36" s="65">
        <v>25</v>
      </c>
      <c r="B36" s="66" t="s">
        <v>43</v>
      </c>
      <c r="C36" s="67">
        <v>34516.69</v>
      </c>
      <c r="D36" s="68" t="s">
        <v>56</v>
      </c>
      <c r="E36" s="69" t="s">
        <v>57</v>
      </c>
    </row>
    <row r="37" spans="1:5">
      <c r="A37" s="65">
        <v>26</v>
      </c>
      <c r="B37" s="66" t="s">
        <v>43</v>
      </c>
      <c r="C37" s="67">
        <v>414.12</v>
      </c>
      <c r="D37" s="68" t="s">
        <v>58</v>
      </c>
      <c r="E37" s="69" t="s">
        <v>59</v>
      </c>
    </row>
    <row r="38" spans="1:5">
      <c r="A38" s="65">
        <v>27</v>
      </c>
      <c r="B38" s="66" t="s">
        <v>43</v>
      </c>
      <c r="C38" s="67">
        <v>9564.7900000000009</v>
      </c>
      <c r="D38" s="68" t="s">
        <v>36</v>
      </c>
      <c r="E38" s="69" t="s">
        <v>60</v>
      </c>
    </row>
    <row r="39" spans="1:5">
      <c r="A39" s="65">
        <v>28</v>
      </c>
      <c r="B39" s="66" t="s">
        <v>43</v>
      </c>
      <c r="C39" s="67">
        <v>354</v>
      </c>
      <c r="D39" s="68" t="s">
        <v>61</v>
      </c>
      <c r="E39" s="105" t="s">
        <v>241</v>
      </c>
    </row>
    <row r="40" spans="1:5">
      <c r="A40" s="65">
        <v>29</v>
      </c>
      <c r="B40" s="66" t="s">
        <v>43</v>
      </c>
      <c r="C40" s="67">
        <v>235.62</v>
      </c>
      <c r="D40" s="68" t="s">
        <v>19</v>
      </c>
      <c r="E40" s="69" t="s">
        <v>62</v>
      </c>
    </row>
    <row r="41" spans="1:5">
      <c r="A41" s="65">
        <v>30</v>
      </c>
      <c r="B41" s="72" t="s">
        <v>43</v>
      </c>
      <c r="C41" s="70">
        <v>3870.32</v>
      </c>
      <c r="D41" s="71" t="s">
        <v>63</v>
      </c>
      <c r="E41" s="71" t="s">
        <v>64</v>
      </c>
    </row>
    <row r="42" spans="1:5">
      <c r="A42" s="65">
        <v>31</v>
      </c>
      <c r="B42" s="66" t="s">
        <v>43</v>
      </c>
      <c r="C42" s="70">
        <v>2700000</v>
      </c>
      <c r="D42" s="71" t="s">
        <v>33</v>
      </c>
      <c r="E42" s="71" t="s">
        <v>34</v>
      </c>
    </row>
    <row r="43" spans="1:5">
      <c r="A43" s="65">
        <v>35</v>
      </c>
      <c r="B43" s="66" t="s">
        <v>65</v>
      </c>
      <c r="C43" s="70">
        <v>600000</v>
      </c>
      <c r="D43" s="71" t="s">
        <v>33</v>
      </c>
      <c r="E43" s="71" t="s">
        <v>34</v>
      </c>
    </row>
    <row r="44" spans="1:5">
      <c r="A44" s="65">
        <v>37</v>
      </c>
      <c r="B44" s="66" t="s">
        <v>65</v>
      </c>
      <c r="C44" s="67">
        <v>290.39999999999998</v>
      </c>
      <c r="D44" s="68" t="s">
        <v>66</v>
      </c>
      <c r="E44" s="69" t="s">
        <v>67</v>
      </c>
    </row>
    <row r="45" spans="1:5">
      <c r="A45" s="65">
        <v>38</v>
      </c>
      <c r="B45" s="66" t="s">
        <v>65</v>
      </c>
      <c r="C45" s="67">
        <v>8360</v>
      </c>
      <c r="D45" s="68" t="s">
        <v>68</v>
      </c>
      <c r="E45" s="69" t="s">
        <v>69</v>
      </c>
    </row>
    <row r="46" spans="1:5">
      <c r="A46" s="65">
        <v>39</v>
      </c>
      <c r="B46" s="66" t="s">
        <v>65</v>
      </c>
      <c r="C46" s="67">
        <v>142.80000000000001</v>
      </c>
      <c r="D46" s="68" t="s">
        <v>70</v>
      </c>
      <c r="E46" s="105" t="s">
        <v>242</v>
      </c>
    </row>
    <row r="47" spans="1:5">
      <c r="A47" s="65">
        <v>40</v>
      </c>
      <c r="B47" s="66" t="s">
        <v>65</v>
      </c>
      <c r="C47" s="67">
        <v>11305</v>
      </c>
      <c r="D47" s="68" t="s">
        <v>72</v>
      </c>
      <c r="E47" s="69" t="s">
        <v>73</v>
      </c>
    </row>
    <row r="48" spans="1:5">
      <c r="A48" s="65">
        <v>41</v>
      </c>
      <c r="B48" s="66" t="s">
        <v>65</v>
      </c>
      <c r="C48" s="67">
        <v>1011.5</v>
      </c>
      <c r="D48" s="68" t="s">
        <v>27</v>
      </c>
      <c r="E48" s="69" t="s">
        <v>74</v>
      </c>
    </row>
    <row r="49" spans="1:5">
      <c r="A49" s="65">
        <v>42</v>
      </c>
      <c r="B49" s="66" t="s">
        <v>65</v>
      </c>
      <c r="C49" s="67">
        <v>953.75</v>
      </c>
      <c r="D49" s="68" t="s">
        <v>75</v>
      </c>
      <c r="E49" s="69" t="s">
        <v>76</v>
      </c>
    </row>
    <row r="50" spans="1:5">
      <c r="A50" s="65">
        <v>43</v>
      </c>
      <c r="B50" s="66" t="s">
        <v>65</v>
      </c>
      <c r="C50" s="67">
        <v>1100000</v>
      </c>
      <c r="D50" s="71" t="s">
        <v>33</v>
      </c>
      <c r="E50" s="71" t="s">
        <v>34</v>
      </c>
    </row>
    <row r="51" spans="1:5">
      <c r="A51" s="65">
        <v>45</v>
      </c>
      <c r="B51" s="72" t="s">
        <v>77</v>
      </c>
      <c r="C51" s="67">
        <v>3049.38</v>
      </c>
      <c r="D51" s="68" t="s">
        <v>50</v>
      </c>
      <c r="E51" s="69" t="s">
        <v>51</v>
      </c>
    </row>
    <row r="52" spans="1:5">
      <c r="A52" s="65">
        <v>46</v>
      </c>
      <c r="B52" s="72" t="s">
        <v>77</v>
      </c>
      <c r="C52" s="67">
        <v>2389.84</v>
      </c>
      <c r="D52" s="68" t="s">
        <v>78</v>
      </c>
      <c r="E52" s="69" t="s">
        <v>79</v>
      </c>
    </row>
    <row r="53" spans="1:5">
      <c r="A53" s="65">
        <v>47</v>
      </c>
      <c r="B53" s="72" t="s">
        <v>77</v>
      </c>
      <c r="C53" s="67">
        <v>563097.48</v>
      </c>
      <c r="D53" s="68" t="s">
        <v>80</v>
      </c>
      <c r="E53" s="69" t="s">
        <v>81</v>
      </c>
    </row>
    <row r="54" spans="1:5">
      <c r="A54" s="65">
        <v>48</v>
      </c>
      <c r="B54" s="72" t="s">
        <v>77</v>
      </c>
      <c r="C54" s="67">
        <v>1037.9100000000001</v>
      </c>
      <c r="D54" s="68" t="s">
        <v>82</v>
      </c>
      <c r="E54" s="69" t="s">
        <v>83</v>
      </c>
    </row>
    <row r="55" spans="1:5">
      <c r="A55" s="65">
        <v>49</v>
      </c>
      <c r="B55" s="72" t="s">
        <v>77</v>
      </c>
      <c r="C55" s="67">
        <v>1206.9000000000001</v>
      </c>
      <c r="D55" s="68" t="s">
        <v>84</v>
      </c>
      <c r="E55" s="69" t="s">
        <v>85</v>
      </c>
    </row>
    <row r="56" spans="1:5">
      <c r="A56" s="65">
        <v>50</v>
      </c>
      <c r="B56" s="72" t="s">
        <v>77</v>
      </c>
      <c r="C56" s="70">
        <v>840000</v>
      </c>
      <c r="D56" s="71" t="s">
        <v>33</v>
      </c>
      <c r="E56" s="71" t="s">
        <v>34</v>
      </c>
    </row>
    <row r="57" spans="1:5">
      <c r="A57" s="65">
        <v>51</v>
      </c>
      <c r="B57" s="66" t="s">
        <v>77</v>
      </c>
      <c r="C57" s="67">
        <v>178.5</v>
      </c>
      <c r="D57" s="68" t="s">
        <v>86</v>
      </c>
      <c r="E57" s="69" t="s">
        <v>87</v>
      </c>
    </row>
    <row r="58" spans="1:5">
      <c r="A58" s="65">
        <v>52</v>
      </c>
      <c r="B58" s="66" t="s">
        <v>77</v>
      </c>
      <c r="C58" s="67">
        <v>1704</v>
      </c>
      <c r="D58" s="68" t="s">
        <v>88</v>
      </c>
      <c r="E58" s="69" t="s">
        <v>89</v>
      </c>
    </row>
    <row r="59" spans="1:5">
      <c r="A59" s="65">
        <v>53</v>
      </c>
      <c r="B59" s="66" t="s">
        <v>77</v>
      </c>
      <c r="C59" s="67">
        <v>4760</v>
      </c>
      <c r="D59" s="68" t="s">
        <v>90</v>
      </c>
      <c r="E59" s="69" t="s">
        <v>91</v>
      </c>
    </row>
    <row r="60" spans="1:5">
      <c r="A60" s="65">
        <v>54</v>
      </c>
      <c r="B60" s="66" t="s">
        <v>77</v>
      </c>
      <c r="C60" s="67">
        <v>1856.4</v>
      </c>
      <c r="D60" s="68" t="s">
        <v>23</v>
      </c>
      <c r="E60" s="69" t="s">
        <v>92</v>
      </c>
    </row>
    <row r="61" spans="1:5">
      <c r="A61" s="65">
        <v>55</v>
      </c>
      <c r="B61" s="66" t="s">
        <v>77</v>
      </c>
      <c r="C61" s="67">
        <v>76</v>
      </c>
      <c r="D61" s="68" t="s">
        <v>93</v>
      </c>
      <c r="E61" s="69" t="s">
        <v>79</v>
      </c>
    </row>
    <row r="62" spans="1:5">
      <c r="A62" s="65">
        <v>56</v>
      </c>
      <c r="B62" s="66" t="s">
        <v>77</v>
      </c>
      <c r="C62" s="67">
        <v>3649.08</v>
      </c>
      <c r="D62" s="68" t="s">
        <v>94</v>
      </c>
      <c r="E62" s="69" t="s">
        <v>95</v>
      </c>
    </row>
    <row r="63" spans="1:5">
      <c r="A63" s="65">
        <v>57</v>
      </c>
      <c r="B63" s="66" t="s">
        <v>77</v>
      </c>
      <c r="C63" s="67">
        <v>507909.69</v>
      </c>
      <c r="D63" s="68" t="s">
        <v>96</v>
      </c>
      <c r="E63" s="69" t="s">
        <v>97</v>
      </c>
    </row>
    <row r="64" spans="1:5">
      <c r="A64" s="65">
        <v>58</v>
      </c>
      <c r="B64" s="66" t="s">
        <v>77</v>
      </c>
      <c r="C64" s="67">
        <v>800000</v>
      </c>
      <c r="D64" s="71" t="s">
        <v>33</v>
      </c>
      <c r="E64" s="71" t="s">
        <v>34</v>
      </c>
    </row>
    <row r="65" spans="1:5">
      <c r="A65" s="65">
        <v>61</v>
      </c>
      <c r="B65" s="72" t="s">
        <v>98</v>
      </c>
      <c r="C65" s="70">
        <v>1400</v>
      </c>
      <c r="D65" s="71" t="s">
        <v>99</v>
      </c>
      <c r="E65" s="71" t="s">
        <v>100</v>
      </c>
    </row>
    <row r="66" spans="1:5">
      <c r="A66" s="65">
        <v>62</v>
      </c>
      <c r="B66" s="72" t="s">
        <v>101</v>
      </c>
      <c r="C66" s="67">
        <v>2500000</v>
      </c>
      <c r="D66" s="71" t="s">
        <v>33</v>
      </c>
      <c r="E66" s="71" t="s">
        <v>34</v>
      </c>
    </row>
    <row r="67" spans="1:5">
      <c r="A67" s="65">
        <v>64</v>
      </c>
      <c r="B67" s="66" t="s">
        <v>102</v>
      </c>
      <c r="C67" s="67">
        <v>3153.74</v>
      </c>
      <c r="D67" s="68" t="s">
        <v>103</v>
      </c>
      <c r="E67" s="69" t="s">
        <v>104</v>
      </c>
    </row>
    <row r="68" spans="1:5">
      <c r="A68" s="65">
        <v>65</v>
      </c>
      <c r="B68" s="66" t="s">
        <v>102</v>
      </c>
      <c r="C68" s="67">
        <v>1186.8399999999999</v>
      </c>
      <c r="D68" s="68" t="s">
        <v>105</v>
      </c>
      <c r="E68" s="69" t="s">
        <v>106</v>
      </c>
    </row>
    <row r="69" spans="1:5">
      <c r="A69" s="65">
        <v>66</v>
      </c>
      <c r="B69" s="66" t="s">
        <v>102</v>
      </c>
      <c r="C69" s="67">
        <v>3177.3</v>
      </c>
      <c r="D69" s="68" t="s">
        <v>107</v>
      </c>
      <c r="E69" s="69" t="s">
        <v>108</v>
      </c>
    </row>
    <row r="70" spans="1:5">
      <c r="A70" s="65">
        <v>67</v>
      </c>
      <c r="B70" s="66" t="s">
        <v>102</v>
      </c>
      <c r="C70" s="67">
        <v>625567.31000000006</v>
      </c>
      <c r="D70" s="68" t="s">
        <v>109</v>
      </c>
      <c r="E70" s="69" t="s">
        <v>104</v>
      </c>
    </row>
    <row r="71" spans="1:5">
      <c r="A71" s="65">
        <v>68</v>
      </c>
      <c r="B71" s="66" t="s">
        <v>102</v>
      </c>
      <c r="C71" s="67">
        <v>270.73</v>
      </c>
      <c r="D71" s="68" t="s">
        <v>110</v>
      </c>
      <c r="E71" s="69" t="s">
        <v>111</v>
      </c>
    </row>
    <row r="72" spans="1:5">
      <c r="A72" s="65">
        <v>69</v>
      </c>
      <c r="B72" s="66" t="s">
        <v>102</v>
      </c>
      <c r="C72" s="67">
        <v>2195.5500000000002</v>
      </c>
      <c r="D72" s="68" t="s">
        <v>50</v>
      </c>
      <c r="E72" s="69" t="s">
        <v>51</v>
      </c>
    </row>
    <row r="73" spans="1:5">
      <c r="A73" s="65">
        <v>70</v>
      </c>
      <c r="B73" s="66" t="s">
        <v>102</v>
      </c>
      <c r="C73" s="67">
        <v>164573.68</v>
      </c>
      <c r="D73" s="68" t="s">
        <v>42</v>
      </c>
      <c r="E73" s="69" t="s">
        <v>112</v>
      </c>
    </row>
    <row r="74" spans="1:5">
      <c r="A74" s="65">
        <v>71</v>
      </c>
      <c r="B74" s="66" t="s">
        <v>102</v>
      </c>
      <c r="C74" s="67">
        <v>14132.41</v>
      </c>
      <c r="D74" s="68" t="s">
        <v>113</v>
      </c>
      <c r="E74" s="69" t="s">
        <v>114</v>
      </c>
    </row>
    <row r="75" spans="1:5">
      <c r="A75" s="65">
        <v>72</v>
      </c>
      <c r="B75" s="66" t="s">
        <v>102</v>
      </c>
      <c r="C75" s="67">
        <v>33200</v>
      </c>
      <c r="D75" s="68" t="s">
        <v>113</v>
      </c>
      <c r="E75" s="69" t="s">
        <v>115</v>
      </c>
    </row>
    <row r="76" spans="1:5">
      <c r="A76" s="65">
        <v>73</v>
      </c>
      <c r="B76" s="66" t="s">
        <v>102</v>
      </c>
      <c r="C76" s="67">
        <v>87000</v>
      </c>
      <c r="D76" s="68" t="s">
        <v>42</v>
      </c>
      <c r="E76" s="69" t="s">
        <v>112</v>
      </c>
    </row>
    <row r="77" spans="1:5">
      <c r="A77" s="65">
        <v>74</v>
      </c>
      <c r="B77" s="66" t="s">
        <v>102</v>
      </c>
      <c r="C77" s="67">
        <v>76000</v>
      </c>
      <c r="D77" s="68" t="s">
        <v>42</v>
      </c>
      <c r="E77" s="69" t="s">
        <v>112</v>
      </c>
    </row>
    <row r="78" spans="1:5">
      <c r="A78" s="65">
        <v>75</v>
      </c>
      <c r="B78" s="66" t="s">
        <v>102</v>
      </c>
      <c r="C78" s="67">
        <v>2500000</v>
      </c>
      <c r="D78" s="71" t="s">
        <v>33</v>
      </c>
      <c r="E78" s="71" t="s">
        <v>34</v>
      </c>
    </row>
    <row r="79" spans="1:5">
      <c r="A79" s="65">
        <v>76</v>
      </c>
      <c r="B79" s="66" t="s">
        <v>116</v>
      </c>
      <c r="C79" s="67">
        <v>18555.02</v>
      </c>
      <c r="D79" s="68" t="s">
        <v>117</v>
      </c>
      <c r="E79" s="69" t="s">
        <v>118</v>
      </c>
    </row>
    <row r="80" spans="1:5">
      <c r="A80" s="65">
        <v>77</v>
      </c>
      <c r="B80" s="66" t="s">
        <v>116</v>
      </c>
      <c r="C80" s="67">
        <v>550000</v>
      </c>
      <c r="D80" s="68" t="s">
        <v>119</v>
      </c>
      <c r="E80" s="69" t="s">
        <v>120</v>
      </c>
    </row>
    <row r="81" spans="1:5">
      <c r="A81" s="65">
        <v>78</v>
      </c>
      <c r="B81" s="66" t="s">
        <v>116</v>
      </c>
      <c r="C81" s="67">
        <v>3651.67</v>
      </c>
      <c r="D81" s="68" t="s">
        <v>121</v>
      </c>
      <c r="E81" s="69" t="s">
        <v>122</v>
      </c>
    </row>
    <row r="82" spans="1:5">
      <c r="A82" s="65">
        <v>79</v>
      </c>
      <c r="B82" s="66" t="s">
        <v>116</v>
      </c>
      <c r="C82" s="67">
        <v>877.27</v>
      </c>
      <c r="D82" s="68" t="s">
        <v>123</v>
      </c>
      <c r="E82" s="69" t="s">
        <v>124</v>
      </c>
    </row>
    <row r="83" spans="1:5">
      <c r="A83" s="65">
        <v>80</v>
      </c>
      <c r="B83" s="66" t="s">
        <v>116</v>
      </c>
      <c r="C83" s="67">
        <v>502212.59</v>
      </c>
      <c r="D83" s="68" t="s">
        <v>119</v>
      </c>
      <c r="E83" s="69" t="s">
        <v>120</v>
      </c>
    </row>
    <row r="84" spans="1:5">
      <c r="A84" s="65">
        <v>81</v>
      </c>
      <c r="B84" s="66" t="s">
        <v>125</v>
      </c>
      <c r="C84" s="70">
        <v>1081</v>
      </c>
      <c r="D84" s="71" t="s">
        <v>126</v>
      </c>
      <c r="E84" s="71" t="s">
        <v>127</v>
      </c>
    </row>
    <row r="85" spans="1:5">
      <c r="A85" s="65">
        <v>82</v>
      </c>
      <c r="B85" s="66" t="s">
        <v>125</v>
      </c>
      <c r="C85" s="67">
        <v>1193.68</v>
      </c>
      <c r="D85" s="68" t="s">
        <v>128</v>
      </c>
      <c r="E85" s="69" t="s">
        <v>129</v>
      </c>
    </row>
    <row r="86" spans="1:5">
      <c r="A86" s="65">
        <v>83</v>
      </c>
      <c r="B86" s="66" t="s">
        <v>125</v>
      </c>
      <c r="C86" s="67">
        <v>45592.47</v>
      </c>
      <c r="D86" s="68" t="s">
        <v>130</v>
      </c>
      <c r="E86" s="69" t="s">
        <v>131</v>
      </c>
    </row>
    <row r="87" spans="1:5">
      <c r="A87" s="65">
        <v>84</v>
      </c>
      <c r="B87" s="66" t="s">
        <v>125</v>
      </c>
      <c r="C87" s="67">
        <v>667.59</v>
      </c>
      <c r="D87" s="68" t="s">
        <v>132</v>
      </c>
      <c r="E87" s="69" t="s">
        <v>133</v>
      </c>
    </row>
    <row r="88" spans="1:5">
      <c r="A88" s="65">
        <v>85</v>
      </c>
      <c r="B88" s="66" t="s">
        <v>125</v>
      </c>
      <c r="C88" s="67">
        <v>231.97</v>
      </c>
      <c r="D88" s="68" t="s">
        <v>134</v>
      </c>
      <c r="E88" s="69" t="s">
        <v>135</v>
      </c>
    </row>
    <row r="89" spans="1:5">
      <c r="A89" s="65">
        <v>86</v>
      </c>
      <c r="B89" s="66" t="s">
        <v>125</v>
      </c>
      <c r="C89" s="67">
        <v>160.65</v>
      </c>
      <c r="D89" s="68" t="s">
        <v>136</v>
      </c>
      <c r="E89" s="69" t="s">
        <v>137</v>
      </c>
    </row>
    <row r="90" spans="1:5">
      <c r="A90" s="65">
        <v>87</v>
      </c>
      <c r="B90" s="66" t="s">
        <v>125</v>
      </c>
      <c r="C90" s="67">
        <v>869.6</v>
      </c>
      <c r="D90" s="68" t="s">
        <v>138</v>
      </c>
      <c r="E90" s="69" t="s">
        <v>139</v>
      </c>
    </row>
    <row r="91" spans="1:5">
      <c r="A91" s="65">
        <v>88</v>
      </c>
      <c r="B91" s="66" t="s">
        <v>125</v>
      </c>
      <c r="C91" s="67">
        <v>835.38</v>
      </c>
      <c r="D91" s="68" t="s">
        <v>140</v>
      </c>
      <c r="E91" s="69" t="s">
        <v>141</v>
      </c>
    </row>
    <row r="92" spans="1:5">
      <c r="A92" s="65">
        <v>89</v>
      </c>
      <c r="B92" s="66" t="s">
        <v>125</v>
      </c>
      <c r="C92" s="67">
        <v>5540.51</v>
      </c>
      <c r="D92" s="68" t="s">
        <v>142</v>
      </c>
      <c r="E92" s="69" t="s">
        <v>143</v>
      </c>
    </row>
    <row r="93" spans="1:5">
      <c r="A93" s="65">
        <v>90</v>
      </c>
      <c r="B93" s="66" t="s">
        <v>125</v>
      </c>
      <c r="C93" s="67">
        <v>306</v>
      </c>
      <c r="D93" s="68" t="s">
        <v>144</v>
      </c>
      <c r="E93" s="69" t="s">
        <v>145</v>
      </c>
    </row>
    <row r="94" spans="1:5">
      <c r="A94" s="65">
        <v>91</v>
      </c>
      <c r="B94" s="66" t="s">
        <v>125</v>
      </c>
      <c r="C94" s="67">
        <v>7306.13</v>
      </c>
      <c r="D94" s="68" t="s">
        <v>66</v>
      </c>
      <c r="E94" s="105" t="s">
        <v>243</v>
      </c>
    </row>
    <row r="95" spans="1:5">
      <c r="A95" s="65">
        <v>92</v>
      </c>
      <c r="B95" s="66" t="s">
        <v>125</v>
      </c>
      <c r="C95" s="67">
        <v>7071.69</v>
      </c>
      <c r="D95" s="68" t="s">
        <v>146</v>
      </c>
      <c r="E95" s="105" t="s">
        <v>244</v>
      </c>
    </row>
    <row r="96" spans="1:5">
      <c r="A96" s="65">
        <v>93</v>
      </c>
      <c r="B96" s="66" t="s">
        <v>125</v>
      </c>
      <c r="C96" s="67">
        <v>39551.67</v>
      </c>
      <c r="D96" s="68" t="s">
        <v>147</v>
      </c>
      <c r="E96" s="69" t="s">
        <v>148</v>
      </c>
    </row>
    <row r="97" spans="1:5">
      <c r="A97" s="65">
        <v>94</v>
      </c>
      <c r="B97" s="66" t="s">
        <v>125</v>
      </c>
      <c r="C97" s="67">
        <v>28854.43</v>
      </c>
      <c r="D97" s="68" t="s">
        <v>52</v>
      </c>
      <c r="E97" s="105" t="s">
        <v>245</v>
      </c>
    </row>
    <row r="98" spans="1:5">
      <c r="A98" s="65">
        <v>95</v>
      </c>
      <c r="B98" s="66" t="s">
        <v>125</v>
      </c>
      <c r="C98" s="67">
        <v>1956.48</v>
      </c>
      <c r="D98" s="68" t="s">
        <v>50</v>
      </c>
      <c r="E98" s="69" t="s">
        <v>51</v>
      </c>
    </row>
    <row r="99" spans="1:5">
      <c r="A99" s="65">
        <v>96</v>
      </c>
      <c r="B99" s="66" t="s">
        <v>125</v>
      </c>
      <c r="C99" s="67">
        <v>3916.79</v>
      </c>
      <c r="D99" s="68" t="s">
        <v>63</v>
      </c>
      <c r="E99" s="69" t="s">
        <v>149</v>
      </c>
    </row>
    <row r="100" spans="1:5">
      <c r="A100" s="65">
        <v>97</v>
      </c>
      <c r="B100" s="66" t="s">
        <v>125</v>
      </c>
      <c r="C100" s="67">
        <v>41.59</v>
      </c>
      <c r="D100" s="68" t="s">
        <v>150</v>
      </c>
      <c r="E100" s="69" t="s">
        <v>151</v>
      </c>
    </row>
    <row r="101" spans="1:5">
      <c r="A101" s="65">
        <v>98</v>
      </c>
      <c r="B101" s="66" t="s">
        <v>125</v>
      </c>
      <c r="C101" s="67">
        <v>71.400000000000006</v>
      </c>
      <c r="D101" s="68" t="s">
        <v>70</v>
      </c>
      <c r="E101" s="69" t="s">
        <v>71</v>
      </c>
    </row>
    <row r="102" spans="1:5">
      <c r="A102" s="65">
        <v>99</v>
      </c>
      <c r="B102" s="66" t="s">
        <v>125</v>
      </c>
      <c r="C102" s="67">
        <v>3500000</v>
      </c>
      <c r="D102" s="71" t="s">
        <v>33</v>
      </c>
      <c r="E102" s="71" t="s">
        <v>34</v>
      </c>
    </row>
    <row r="103" spans="1:5">
      <c r="A103" s="65">
        <v>103</v>
      </c>
      <c r="B103" s="66" t="s">
        <v>152</v>
      </c>
      <c r="C103" s="67">
        <v>5406.65</v>
      </c>
      <c r="D103" s="68" t="s">
        <v>153</v>
      </c>
      <c r="E103" s="69" t="s">
        <v>41</v>
      </c>
    </row>
    <row r="104" spans="1:5">
      <c r="A104" s="65">
        <v>104</v>
      </c>
      <c r="B104" s="66" t="s">
        <v>152</v>
      </c>
      <c r="C104" s="67">
        <v>2100000</v>
      </c>
      <c r="D104" s="71" t="s">
        <v>33</v>
      </c>
      <c r="E104" s="71" t="s">
        <v>34</v>
      </c>
    </row>
    <row r="105" spans="1:5">
      <c r="A105" s="65">
        <v>105</v>
      </c>
      <c r="B105" s="66" t="s">
        <v>154</v>
      </c>
      <c r="C105" s="67">
        <v>63804</v>
      </c>
      <c r="D105" s="68" t="s">
        <v>68</v>
      </c>
      <c r="E105" s="69" t="s">
        <v>155</v>
      </c>
    </row>
    <row r="106" spans="1:5">
      <c r="A106" s="65">
        <v>106</v>
      </c>
      <c r="B106" s="66" t="s">
        <v>154</v>
      </c>
      <c r="C106" s="67">
        <v>2300000</v>
      </c>
      <c r="D106" s="68" t="s">
        <v>33</v>
      </c>
      <c r="E106" s="69" t="s">
        <v>156</v>
      </c>
    </row>
    <row r="107" spans="1:5">
      <c r="A107" s="65">
        <v>109</v>
      </c>
      <c r="B107" s="66" t="s">
        <v>157</v>
      </c>
      <c r="C107" s="67">
        <v>290.39999999999998</v>
      </c>
      <c r="D107" s="68" t="s">
        <v>66</v>
      </c>
      <c r="E107" s="69" t="s">
        <v>67</v>
      </c>
    </row>
    <row r="108" spans="1:5">
      <c r="A108" s="65">
        <v>110</v>
      </c>
      <c r="B108" s="66" t="s">
        <v>157</v>
      </c>
      <c r="C108" s="67">
        <v>852.87</v>
      </c>
      <c r="D108" s="68" t="s">
        <v>158</v>
      </c>
      <c r="E108" s="69" t="s">
        <v>83</v>
      </c>
    </row>
    <row r="109" spans="1:5">
      <c r="A109" s="65">
        <v>111</v>
      </c>
      <c r="B109" s="66" t="s">
        <v>157</v>
      </c>
      <c r="C109" s="67">
        <v>3309.76</v>
      </c>
      <c r="D109" s="68" t="s">
        <v>153</v>
      </c>
      <c r="E109" s="69" t="s">
        <v>159</v>
      </c>
    </row>
    <row r="110" spans="1:5">
      <c r="A110" s="65">
        <v>112</v>
      </c>
      <c r="B110" s="66" t="s">
        <v>157</v>
      </c>
      <c r="C110" s="67">
        <v>1179.5999999999999</v>
      </c>
      <c r="D110" s="68" t="s">
        <v>75</v>
      </c>
      <c r="E110" s="69" t="s">
        <v>160</v>
      </c>
    </row>
    <row r="111" spans="1:5">
      <c r="A111" s="65">
        <v>113</v>
      </c>
      <c r="B111" s="66" t="s">
        <v>157</v>
      </c>
      <c r="C111" s="67">
        <v>263946.76</v>
      </c>
      <c r="D111" s="68" t="s">
        <v>161</v>
      </c>
      <c r="E111" s="69" t="s">
        <v>162</v>
      </c>
    </row>
    <row r="112" spans="1:5">
      <c r="A112" s="65">
        <v>115</v>
      </c>
      <c r="B112" s="66" t="s">
        <v>157</v>
      </c>
      <c r="C112" s="67">
        <v>6765.99</v>
      </c>
      <c r="D112" s="68" t="s">
        <v>52</v>
      </c>
      <c r="E112" s="69" t="s">
        <v>53</v>
      </c>
    </row>
    <row r="113" spans="1:6">
      <c r="A113" s="65">
        <v>116</v>
      </c>
      <c r="B113" s="66" t="s">
        <v>157</v>
      </c>
      <c r="C113" s="67">
        <v>14958.3</v>
      </c>
      <c r="D113" s="68" t="s">
        <v>163</v>
      </c>
      <c r="E113" s="69" t="s">
        <v>41</v>
      </c>
    </row>
    <row r="114" spans="1:6">
      <c r="A114" s="65">
        <v>117</v>
      </c>
      <c r="B114" s="66" t="s">
        <v>157</v>
      </c>
      <c r="C114" s="67">
        <v>1699780</v>
      </c>
      <c r="D114" s="68" t="s">
        <v>31</v>
      </c>
      <c r="E114" s="69" t="s">
        <v>164</v>
      </c>
    </row>
    <row r="115" spans="1:6">
      <c r="A115" s="65">
        <v>118</v>
      </c>
      <c r="B115" s="66" t="s">
        <v>157</v>
      </c>
      <c r="C115" s="67">
        <v>23004.52</v>
      </c>
      <c r="D115" s="68" t="s">
        <v>165</v>
      </c>
      <c r="E115" s="69" t="s">
        <v>166</v>
      </c>
    </row>
    <row r="116" spans="1:6">
      <c r="A116" s="65">
        <v>119</v>
      </c>
      <c r="B116" s="66" t="s">
        <v>157</v>
      </c>
      <c r="C116" s="67">
        <v>42856.54</v>
      </c>
      <c r="D116" s="68" t="s">
        <v>146</v>
      </c>
      <c r="E116" s="105" t="s">
        <v>246</v>
      </c>
    </row>
    <row r="117" spans="1:6">
      <c r="A117" s="65">
        <v>120</v>
      </c>
      <c r="B117" s="66" t="s">
        <v>157</v>
      </c>
      <c r="C117" s="67">
        <v>1487.08</v>
      </c>
      <c r="D117" s="68" t="s">
        <v>167</v>
      </c>
      <c r="E117" s="69" t="s">
        <v>41</v>
      </c>
    </row>
    <row r="118" spans="1:6">
      <c r="A118" s="65">
        <v>121</v>
      </c>
      <c r="B118" s="66" t="s">
        <v>157</v>
      </c>
      <c r="C118" s="67">
        <v>11190.14</v>
      </c>
      <c r="D118" s="68" t="s">
        <v>168</v>
      </c>
      <c r="E118" s="69" t="s">
        <v>169</v>
      </c>
    </row>
    <row r="119" spans="1:6">
      <c r="A119" s="65">
        <v>122</v>
      </c>
      <c r="B119" s="66" t="s">
        <v>157</v>
      </c>
      <c r="C119" s="67">
        <v>604.30999999999995</v>
      </c>
      <c r="D119" s="68" t="s">
        <v>82</v>
      </c>
      <c r="E119" s="69" t="s">
        <v>83</v>
      </c>
    </row>
    <row r="120" spans="1:6">
      <c r="B120" s="73" t="s">
        <v>170</v>
      </c>
      <c r="C120" s="74">
        <f>SUM(C10:C119)</f>
        <v>32721149.849999998</v>
      </c>
    </row>
    <row r="123" spans="1:6" s="42" customFormat="1">
      <c r="A123" s="75" t="s">
        <v>171</v>
      </c>
      <c r="B123" s="76" t="s">
        <v>172</v>
      </c>
      <c r="C123" s="76"/>
      <c r="D123" s="76"/>
      <c r="E123" s="77"/>
      <c r="F123" s="78"/>
    </row>
    <row r="124" spans="1:6">
      <c r="A124" s="79">
        <v>1</v>
      </c>
      <c r="B124" s="66" t="s">
        <v>157</v>
      </c>
      <c r="C124" s="67">
        <v>131138</v>
      </c>
      <c r="D124" s="68" t="s">
        <v>173</v>
      </c>
      <c r="E124" s="69" t="s">
        <v>174</v>
      </c>
    </row>
    <row r="125" spans="1:6">
      <c r="A125" s="79">
        <v>2</v>
      </c>
      <c r="B125" s="66" t="s">
        <v>65</v>
      </c>
      <c r="C125" s="67">
        <v>21640.240000000002</v>
      </c>
      <c r="D125" s="68" t="s">
        <v>175</v>
      </c>
      <c r="E125" s="69" t="s">
        <v>176</v>
      </c>
    </row>
    <row r="126" spans="1:6">
      <c r="B126" s="73" t="s">
        <v>170</v>
      </c>
      <c r="C126" s="74">
        <f>SUM(C124:C125)</f>
        <v>152778.23999999999</v>
      </c>
    </row>
    <row r="128" spans="1:6">
      <c r="A128" s="87" t="s">
        <v>177</v>
      </c>
      <c r="B128" s="87"/>
      <c r="C128" s="80">
        <f>C120+C126</f>
        <v>32873928.089999996</v>
      </c>
    </row>
  </sheetData>
  <mergeCells count="4">
    <mergeCell ref="B5:G5"/>
    <mergeCell ref="B9:E9"/>
    <mergeCell ref="B12:E12"/>
    <mergeCell ref="A128:B128"/>
  </mergeCells>
  <pageMargins left="0.69930555555555596" right="0.69930555555555596" top="0.75" bottom="0.75" header="0.3" footer="0.3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4" zoomScale="110" zoomScaleNormal="110" workbookViewId="0">
      <selection activeCell="C36" sqref="C36"/>
    </sheetView>
  </sheetViews>
  <sheetFormatPr defaultColWidth="9.140625" defaultRowHeight="15"/>
  <cols>
    <col min="1" max="1" width="7.85546875" customWidth="1"/>
    <col min="2" max="2" width="14.85546875" customWidth="1"/>
    <col min="3" max="3" width="16" customWidth="1"/>
    <col min="4" max="4" width="57.42578125" customWidth="1"/>
  </cols>
  <sheetData>
    <row r="1" spans="1:7" s="9" customFormat="1" ht="24.95" customHeight="1">
      <c r="A1" s="11"/>
      <c r="B1" s="88" t="s">
        <v>178</v>
      </c>
      <c r="C1" s="88"/>
      <c r="D1" s="88"/>
      <c r="E1" s="88"/>
      <c r="F1" s="88"/>
      <c r="G1" s="88"/>
    </row>
    <row r="2" spans="1:7" s="9" customFormat="1" ht="14.25">
      <c r="B2" s="12"/>
    </row>
    <row r="3" spans="1:7" s="9" customFormat="1" ht="30">
      <c r="A3" s="13" t="s">
        <v>179</v>
      </c>
      <c r="B3" s="14" t="s">
        <v>4</v>
      </c>
      <c r="C3" s="15" t="s">
        <v>5</v>
      </c>
      <c r="D3" s="16" t="s">
        <v>7</v>
      </c>
    </row>
    <row r="4" spans="1:7" s="9" customFormat="1">
      <c r="A4" s="17"/>
      <c r="B4" s="18"/>
      <c r="C4" s="19"/>
      <c r="D4" s="20"/>
    </row>
    <row r="5" spans="1:7" s="9" customFormat="1">
      <c r="A5" s="21" t="s">
        <v>180</v>
      </c>
      <c r="B5" s="89" t="s">
        <v>181</v>
      </c>
      <c r="C5" s="90"/>
      <c r="D5" s="91"/>
    </row>
    <row r="6" spans="1:7" s="9" customFormat="1">
      <c r="A6" s="22"/>
      <c r="B6" s="23" t="s">
        <v>182</v>
      </c>
      <c r="C6" s="24">
        <v>2100</v>
      </c>
      <c r="D6" s="25" t="s">
        <v>183</v>
      </c>
    </row>
    <row r="7" spans="1:7" s="9" customFormat="1">
      <c r="A7" s="26"/>
      <c r="B7" s="27"/>
      <c r="C7" s="28"/>
      <c r="D7" s="29"/>
    </row>
    <row r="8" spans="1:7" s="9" customFormat="1" ht="15.75">
      <c r="A8" s="30" t="s">
        <v>184</v>
      </c>
      <c r="B8" s="92" t="s">
        <v>185</v>
      </c>
      <c r="C8" s="92"/>
      <c r="D8" s="93"/>
    </row>
    <row r="9" spans="1:7" ht="15.75">
      <c r="A9" s="31">
        <v>1</v>
      </c>
      <c r="B9" s="6" t="s">
        <v>186</v>
      </c>
      <c r="C9" s="5">
        <v>1100.19</v>
      </c>
      <c r="D9" s="32" t="s">
        <v>187</v>
      </c>
    </row>
    <row r="10" spans="1:7" ht="15.75">
      <c r="A10" s="31">
        <v>2</v>
      </c>
      <c r="B10" s="6" t="s">
        <v>188</v>
      </c>
      <c r="C10" s="5">
        <v>1974.95</v>
      </c>
      <c r="D10" s="32" t="s">
        <v>189</v>
      </c>
    </row>
    <row r="11" spans="1:7" ht="15.75">
      <c r="A11" s="31">
        <v>3</v>
      </c>
      <c r="B11" s="6" t="s">
        <v>188</v>
      </c>
      <c r="C11" s="5">
        <v>4350.13</v>
      </c>
      <c r="D11" s="32" t="s">
        <v>190</v>
      </c>
    </row>
    <row r="12" spans="1:7" ht="15.75">
      <c r="A12" s="31">
        <v>4</v>
      </c>
      <c r="B12" s="6" t="s">
        <v>188</v>
      </c>
      <c r="C12" s="5">
        <v>75</v>
      </c>
      <c r="D12" s="32" t="s">
        <v>191</v>
      </c>
    </row>
    <row r="13" spans="1:7" ht="15.75">
      <c r="A13" s="31">
        <v>5</v>
      </c>
      <c r="B13" s="6" t="s">
        <v>192</v>
      </c>
      <c r="C13" s="5">
        <f>48.25+500</f>
        <v>548.25</v>
      </c>
      <c r="D13" s="32" t="s">
        <v>193</v>
      </c>
    </row>
    <row r="14" spans="1:7" ht="15.75">
      <c r="A14" s="31">
        <v>6</v>
      </c>
      <c r="B14" s="6" t="s">
        <v>192</v>
      </c>
      <c r="C14" s="5">
        <v>4634.7</v>
      </c>
      <c r="D14" s="32" t="s">
        <v>194</v>
      </c>
    </row>
    <row r="15" spans="1:7" ht="15.75">
      <c r="A15" s="31">
        <v>7</v>
      </c>
      <c r="B15" s="6" t="s">
        <v>192</v>
      </c>
      <c r="C15" s="5">
        <v>45</v>
      </c>
      <c r="D15" s="32" t="s">
        <v>195</v>
      </c>
    </row>
    <row r="16" spans="1:7" ht="15.75">
      <c r="A16" s="31">
        <v>8</v>
      </c>
      <c r="B16" s="6" t="s">
        <v>196</v>
      </c>
      <c r="C16" s="5">
        <v>2510.0100000000002</v>
      </c>
      <c r="D16" s="32" t="s">
        <v>197</v>
      </c>
    </row>
    <row r="17" spans="1:4" ht="15.75">
      <c r="A17" s="31">
        <v>9</v>
      </c>
      <c r="B17" s="6" t="s">
        <v>196</v>
      </c>
      <c r="C17" s="5">
        <v>280</v>
      </c>
      <c r="D17" s="32" t="s">
        <v>198</v>
      </c>
    </row>
    <row r="18" spans="1:4" ht="15.75">
      <c r="A18" s="31">
        <v>10</v>
      </c>
      <c r="B18" s="6" t="s">
        <v>196</v>
      </c>
      <c r="C18" s="5">
        <v>69</v>
      </c>
      <c r="D18" s="32" t="s">
        <v>199</v>
      </c>
    </row>
    <row r="19" spans="1:4" ht="15.75">
      <c r="A19" s="31">
        <v>11</v>
      </c>
      <c r="B19" s="6" t="s">
        <v>200</v>
      </c>
      <c r="C19" s="5">
        <v>750</v>
      </c>
      <c r="D19" s="32" t="s">
        <v>201</v>
      </c>
    </row>
    <row r="20" spans="1:4" ht="15.75">
      <c r="A20" s="31">
        <v>12</v>
      </c>
      <c r="B20" s="6" t="s">
        <v>202</v>
      </c>
      <c r="C20" s="5">
        <v>1098</v>
      </c>
      <c r="D20" s="32" t="s">
        <v>203</v>
      </c>
    </row>
    <row r="21" spans="1:4" ht="15.75">
      <c r="A21" s="31">
        <v>13</v>
      </c>
      <c r="B21" s="6" t="s">
        <v>204</v>
      </c>
      <c r="C21" s="5">
        <v>317</v>
      </c>
      <c r="D21" s="32" t="s">
        <v>205</v>
      </c>
    </row>
    <row r="22" spans="1:4" ht="15.75">
      <c r="A22" s="31">
        <v>14</v>
      </c>
      <c r="B22" s="6" t="s">
        <v>206</v>
      </c>
      <c r="C22" s="5">
        <v>520</v>
      </c>
      <c r="D22" s="32" t="s">
        <v>207</v>
      </c>
    </row>
    <row r="23" spans="1:4" ht="15.75">
      <c r="A23" s="31">
        <v>15</v>
      </c>
      <c r="B23" s="6" t="s">
        <v>206</v>
      </c>
      <c r="C23" s="5">
        <v>200</v>
      </c>
      <c r="D23" s="32" t="s">
        <v>208</v>
      </c>
    </row>
    <row r="24" spans="1:4" ht="15.75">
      <c r="A24" s="31">
        <v>16</v>
      </c>
      <c r="B24" s="6" t="s">
        <v>209</v>
      </c>
      <c r="C24" s="5">
        <v>290</v>
      </c>
      <c r="D24" s="32" t="s">
        <v>210</v>
      </c>
    </row>
    <row r="25" spans="1:4" ht="15.75">
      <c r="B25" s="33" t="s">
        <v>170</v>
      </c>
      <c r="C25" s="34">
        <f>SUM(C6:C24)</f>
        <v>20862.230000000003</v>
      </c>
      <c r="D25" s="35"/>
    </row>
    <row r="26" spans="1:4" ht="15.75">
      <c r="B26" s="35"/>
      <c r="C26" s="35"/>
      <c r="D26" s="35"/>
    </row>
    <row r="27" spans="1:4" ht="15.75">
      <c r="B27" s="35"/>
      <c r="C27" s="35"/>
      <c r="D27" s="35"/>
    </row>
    <row r="28" spans="1:4" ht="15.75">
      <c r="B28" s="35"/>
      <c r="C28" s="35"/>
      <c r="D28" s="35"/>
    </row>
    <row r="29" spans="1:4" ht="15.75">
      <c r="B29" s="35"/>
      <c r="C29" s="35"/>
      <c r="D29" s="35"/>
    </row>
    <row r="30" spans="1:4" s="1" customFormat="1" ht="15.75">
      <c r="A30" s="36" t="s">
        <v>211</v>
      </c>
      <c r="B30" s="92" t="s">
        <v>212</v>
      </c>
      <c r="C30" s="92"/>
      <c r="D30" s="93"/>
    </row>
    <row r="31" spans="1:4" s="10" customFormat="1" ht="15.75">
      <c r="A31" s="37">
        <v>1</v>
      </c>
      <c r="B31" s="38" t="s">
        <v>213</v>
      </c>
      <c r="C31" s="38">
        <f>70+67.67+70+70</f>
        <v>277.67</v>
      </c>
      <c r="D31" s="39" t="s">
        <v>214</v>
      </c>
    </row>
    <row r="32" spans="1:4" ht="15.75">
      <c r="A32" s="31">
        <v>2</v>
      </c>
      <c r="B32" s="6" t="s">
        <v>215</v>
      </c>
      <c r="C32" s="5">
        <v>70</v>
      </c>
      <c r="D32" s="39" t="s">
        <v>214</v>
      </c>
    </row>
    <row r="33" spans="1:4" ht="15.75">
      <c r="A33" s="31">
        <v>3</v>
      </c>
      <c r="B33" s="6" t="s">
        <v>182</v>
      </c>
      <c r="C33" s="5">
        <v>70</v>
      </c>
      <c r="D33" s="39" t="s">
        <v>214</v>
      </c>
    </row>
    <row r="34" spans="1:4">
      <c r="B34" s="40" t="s">
        <v>170</v>
      </c>
      <c r="C34" s="41">
        <f>SUM(C31:C33)</f>
        <v>417.67</v>
      </c>
    </row>
    <row r="36" spans="1:4" ht="15.75">
      <c r="A36" s="94" t="s">
        <v>177</v>
      </c>
      <c r="B36" s="95"/>
      <c r="C36" s="34">
        <f>C25+C34</f>
        <v>21279.9</v>
      </c>
    </row>
  </sheetData>
  <mergeCells count="5">
    <mergeCell ref="B1:G1"/>
    <mergeCell ref="B5:D5"/>
    <mergeCell ref="B8:D8"/>
    <mergeCell ref="B30:D30"/>
    <mergeCell ref="A36:B36"/>
  </mergeCells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="110" zoomScaleNormal="110" workbookViewId="0">
      <selection activeCell="A8" sqref="A8"/>
    </sheetView>
  </sheetViews>
  <sheetFormatPr defaultColWidth="9.140625" defaultRowHeight="15"/>
  <cols>
    <col min="1" max="1" width="8.140625" customWidth="1"/>
    <col min="2" max="2" width="11.28515625" customWidth="1"/>
    <col min="3" max="3" width="20.7109375" customWidth="1"/>
    <col min="4" max="4" width="13.42578125" customWidth="1"/>
    <col min="5" max="5" width="17.42578125" customWidth="1"/>
    <col min="6" max="6" width="14.42578125" customWidth="1"/>
    <col min="7" max="7" width="13.28515625" customWidth="1"/>
    <col min="8" max="8" width="21.28515625" customWidth="1"/>
    <col min="9" max="9" width="13" customWidth="1"/>
    <col min="10" max="10" width="11" customWidth="1"/>
    <col min="12" max="12" width="9.7109375" customWidth="1"/>
  </cols>
  <sheetData>
    <row r="1" spans="1:12" s="1" customFormat="1" ht="18">
      <c r="A1" s="2"/>
      <c r="B1" s="96" t="s">
        <v>216</v>
      </c>
      <c r="C1" s="96"/>
      <c r="D1" s="96"/>
      <c r="E1" s="96"/>
      <c r="F1" s="96"/>
      <c r="G1" s="96"/>
      <c r="H1" s="96"/>
      <c r="I1" s="96"/>
      <c r="J1" s="96"/>
      <c r="K1" s="96"/>
      <c r="L1" s="97"/>
    </row>
    <row r="2" spans="1:12" s="1" customFormat="1" ht="12.75">
      <c r="L2" s="7"/>
    </row>
    <row r="3" spans="1:12" s="1" customFormat="1" ht="12.75">
      <c r="L3" s="7"/>
    </row>
    <row r="4" spans="1:12" s="1" customFormat="1" ht="12.75">
      <c r="A4" s="98" t="s">
        <v>217</v>
      </c>
      <c r="B4" s="99"/>
      <c r="C4" s="99" t="s">
        <v>218</v>
      </c>
      <c r="D4" s="99" t="s">
        <v>219</v>
      </c>
      <c r="E4" s="101" t="s">
        <v>220</v>
      </c>
      <c r="F4" s="99" t="s">
        <v>221</v>
      </c>
      <c r="G4" s="99"/>
      <c r="H4" s="99"/>
      <c r="I4" s="101" t="s">
        <v>222</v>
      </c>
      <c r="J4" s="101" t="s">
        <v>223</v>
      </c>
      <c r="K4" s="101" t="s">
        <v>224</v>
      </c>
      <c r="L4" s="103" t="s">
        <v>225</v>
      </c>
    </row>
    <row r="5" spans="1:12" s="1" customFormat="1" ht="12.75">
      <c r="A5" s="3" t="s">
        <v>226</v>
      </c>
      <c r="B5" s="4" t="s">
        <v>227</v>
      </c>
      <c r="C5" s="100"/>
      <c r="D5" s="100"/>
      <c r="E5" s="102"/>
      <c r="F5" s="4" t="s">
        <v>228</v>
      </c>
      <c r="G5" s="4" t="s">
        <v>229</v>
      </c>
      <c r="H5" s="4" t="s">
        <v>230</v>
      </c>
      <c r="I5" s="102"/>
      <c r="J5" s="102"/>
      <c r="K5" s="102"/>
      <c r="L5" s="104"/>
    </row>
    <row r="6" spans="1:12" ht="15.75">
      <c r="A6" s="5">
        <v>1386</v>
      </c>
      <c r="B6" s="6" t="s">
        <v>231</v>
      </c>
      <c r="C6" s="6" t="s">
        <v>232</v>
      </c>
      <c r="D6" s="6" t="s">
        <v>233</v>
      </c>
      <c r="E6" s="6" t="s">
        <v>234</v>
      </c>
      <c r="F6" s="6" t="s">
        <v>235</v>
      </c>
      <c r="G6" s="6" t="s">
        <v>236</v>
      </c>
      <c r="H6" s="6" t="s">
        <v>237</v>
      </c>
      <c r="I6" s="6" t="s">
        <v>238</v>
      </c>
      <c r="J6" s="6" t="s">
        <v>239</v>
      </c>
      <c r="K6" s="5">
        <v>1</v>
      </c>
      <c r="L6" s="8">
        <v>517.79999999999995</v>
      </c>
    </row>
  </sheetData>
  <mergeCells count="10">
    <mergeCell ref="B1:L1"/>
    <mergeCell ref="A4:B4"/>
    <mergeCell ref="F4:H4"/>
    <mergeCell ref="C4:C5"/>
    <mergeCell ref="D4:D5"/>
    <mergeCell ref="E4:E5"/>
    <mergeCell ref="I4:I5"/>
    <mergeCell ref="J4:J5"/>
    <mergeCell ref="K4:K5"/>
    <mergeCell ref="L4:L5"/>
  </mergeCells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BANCA</vt:lpstr>
      <vt:lpstr>CASERIE</vt:lpstr>
      <vt:lpstr>DELEGATII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</dc:creator>
  <cp:lastModifiedBy>marcela</cp:lastModifiedBy>
  <cp:lastPrinted>2018-03-19T06:45:35Z</cp:lastPrinted>
  <dcterms:created xsi:type="dcterms:W3CDTF">2018-03-15T12:43:00Z</dcterms:created>
  <dcterms:modified xsi:type="dcterms:W3CDTF">2018-03-19T06:46:20Z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1033-10.2.0.5908</vt:lpwstr>
  </property>
</Properties>
</file>