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a_miha_m\EXTRASE_BANCI_DESCARCATE\transparenta\NADIA\"/>
    </mc:Choice>
  </mc:AlternateContent>
  <xr:revisionPtr revIDLastSave="0" documentId="8_{F16632F1-FFCC-4E37-8410-32B06E3C38EF}" xr6:coauthVersionLast="47" xr6:coauthVersionMax="47" xr10:uidLastSave="{00000000-0000-0000-0000-000000000000}"/>
  <bookViews>
    <workbookView xWindow="960" yWindow="825" windowWidth="27840" windowHeight="14655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7" i="1" l="1"/>
  <c r="D238" i="1"/>
  <c r="D235" i="1"/>
  <c r="D241" i="1"/>
  <c r="C229" i="1"/>
  <c r="D233" i="1" l="1"/>
  <c r="D234" i="1" l="1"/>
  <c r="C16" i="2" l="1"/>
  <c r="D244" i="1" s="1"/>
  <c r="C11" i="1" l="1"/>
  <c r="C230" i="1" s="1"/>
  <c r="D232" i="1" l="1"/>
  <c r="D245" i="1" l="1"/>
</calcChain>
</file>

<file path=xl/sharedStrings.xml><?xml version="1.0" encoding="utf-8"?>
<sst xmlns="http://schemas.openxmlformats.org/spreadsheetml/2006/main" count="532" uniqueCount="364">
  <si>
    <t>TERMOFICARE ORADEA SA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</si>
  <si>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</si>
  <si>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</si>
  <si>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</si>
  <si>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</si>
  <si>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</si>
  <si>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</si>
  <si>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</si>
  <si>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</si>
  <si>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</si>
  <si>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</si>
  <si>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</si>
  <si>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</si>
  <si>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</si>
  <si>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LINDE GAZ</t>
  </si>
  <si>
    <t>OPCOM</t>
  </si>
  <si>
    <t>MATERIALE</t>
  </si>
  <si>
    <t>PRESTARI SERVICII</t>
  </si>
  <si>
    <t>LA FANTANA</t>
  </si>
  <si>
    <t>CHIRIE BUTELII</t>
  </si>
  <si>
    <t>PIESE</t>
  </si>
  <si>
    <t>ABONAMENTE</t>
  </si>
  <si>
    <t>COMPANY DATA</t>
  </si>
  <si>
    <t>ROMGAZ</t>
  </si>
  <si>
    <t>RER VEST</t>
  </si>
  <si>
    <t>CALVADOR</t>
  </si>
  <si>
    <t>TOTAL GENERAL</t>
  </si>
  <si>
    <t>plati salarii</t>
  </si>
  <si>
    <t>plati investitii</t>
  </si>
  <si>
    <t>plati banca, din care:</t>
  </si>
  <si>
    <t>apa (CAO)</t>
  </si>
  <si>
    <t>geo (Transgex)</t>
  </si>
  <si>
    <t>redeventa</t>
  </si>
  <si>
    <t>plati casa</t>
  </si>
  <si>
    <t>total plati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</si>
  <si>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</si>
  <si>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</si>
  <si>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</si>
  <si>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</si>
  <si>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</si>
  <si>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</si>
  <si>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</si>
  <si>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</si>
  <si>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</si>
  <si>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</si>
  <si>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</si>
  <si>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</si>
  <si>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</si>
  <si>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</si>
  <si>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</si>
  <si>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</si>
  <si>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</si>
  <si>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</si>
  <si>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</si>
  <si>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</si>
  <si>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</si>
  <si>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</si>
  <si>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</si>
  <si>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</si>
  <si>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BIHOR MEDIA</t>
  </si>
  <si>
    <t>EUROLEVICOM</t>
  </si>
  <si>
    <t>ADECOR PROD</t>
  </si>
  <si>
    <t>ABA CRISURI</t>
  </si>
  <si>
    <t>TOTAL SOFT</t>
  </si>
  <si>
    <t>DIGI ROMANIA</t>
  </si>
  <si>
    <t>mentenanta GE VERNONA INTERNAT.LLC</t>
  </si>
  <si>
    <t>TURISM FELIX</t>
  </si>
  <si>
    <t>SIMBAC</t>
  </si>
  <si>
    <t>VODAFONE ROMANIA</t>
  </si>
  <si>
    <t>ACETILENA</t>
  </si>
  <si>
    <t>ABONAMENT ROLE TEXTILE</t>
  </si>
  <si>
    <t>EUROAUTO</t>
  </si>
  <si>
    <t>RESTITUIRE GARANTIE DE BUNA EXECUTIE</t>
  </si>
  <si>
    <t>ENERGIE TERMICA</t>
  </si>
  <si>
    <t>ASISTENTA TEHNICA</t>
  </si>
  <si>
    <t>AVRIL</t>
  </si>
  <si>
    <t>MOTOUTILAJE</t>
  </si>
  <si>
    <t>ORANGE ROMANIA</t>
  </si>
  <si>
    <t>certificate CO2 (AFS EXECUTION SERVICES,GLOBAL FACTOR,EMBA POWER)</t>
  </si>
  <si>
    <t xml:space="preserve">Compartiment financiar contabilitate </t>
  </si>
  <si>
    <t>CNTEE TRANSELECTRICA</t>
  </si>
  <si>
    <t>SIAD</t>
  </si>
  <si>
    <t>TRANSGAZ</t>
  </si>
  <si>
    <t>DGV</t>
  </si>
  <si>
    <t>SIMETRIX BUSINESS SOFTWARE</t>
  </si>
  <si>
    <t>OXIGEN TEHNIC</t>
  </si>
  <si>
    <t>INSTAL PLUS</t>
  </si>
  <si>
    <t>BEST SERVICE&amp;VENDING</t>
  </si>
  <si>
    <t>SOC.ELECTRICA FURNIZARE</t>
  </si>
  <si>
    <t>TRANSPORT ENERGIE ELECTRICA</t>
  </si>
  <si>
    <t>VESTRA INDUSTRY</t>
  </si>
  <si>
    <t>UNIQA</t>
  </si>
  <si>
    <t>SALESIANER</t>
  </si>
  <si>
    <t>MOISI SERV COM</t>
  </si>
  <si>
    <t>MICROIDEAL COMPUTERS</t>
  </si>
  <si>
    <t>CRITO PROD</t>
  </si>
  <si>
    <t>ASOC.DE PROPR.ANASTASIA RESIDENCE</t>
  </si>
  <si>
    <t>ABONAMENT</t>
  </si>
  <si>
    <t>APA SUBTERAN INDUSTRIE</t>
  </si>
  <si>
    <t>CHIRIE SPATII COMERCIALE</t>
  </si>
  <si>
    <t>SERVICII MEDICALE</t>
  </si>
  <si>
    <t>CAO</t>
  </si>
  <si>
    <t>ASPLENIUM CONSTRUCT</t>
  </si>
  <si>
    <t>COMPACT AUTO CLAS</t>
  </si>
  <si>
    <t>TERRAVERDE</t>
  </si>
  <si>
    <t>PROFLEX NORD VEST</t>
  </si>
  <si>
    <t>PARHAN COM</t>
  </si>
  <si>
    <t>ANRE</t>
  </si>
  <si>
    <t>CONTINENTAL HOTELS</t>
  </si>
  <si>
    <t>ENERGIE ELECTRICA</t>
  </si>
  <si>
    <t xml:space="preserve">MATERIALE </t>
  </si>
  <si>
    <t>impozit profit</t>
  </si>
  <si>
    <t>1-31.10.25</t>
  </si>
  <si>
    <t xml:space="preserve">PRESTARI SERVICII </t>
  </si>
  <si>
    <t>RESTITUIRE GARANTIE DE PARTICIPARE</t>
  </si>
  <si>
    <t>SERVICII REZERVARE CAPACITATE</t>
  </si>
  <si>
    <t>PRODUSE PROTOCOL</t>
  </si>
  <si>
    <t>MONITORIZARE GPS</t>
  </si>
  <si>
    <t>ENERGIE  ELECTRICA-DIRECT DEBIT</t>
  </si>
  <si>
    <t>ANVELOPE</t>
  </si>
  <si>
    <t>SARE GEMA BULGARI</t>
  </si>
  <si>
    <t>NOVA POWER&amp;GAS</t>
  </si>
  <si>
    <t>MEDA CONSULT</t>
  </si>
  <si>
    <t>AMP GRUP</t>
  </si>
  <si>
    <t>ROMGAZ-DEPOGAZ</t>
  </si>
  <si>
    <t>PMO</t>
  </si>
  <si>
    <t xml:space="preserve">KUHN ROMANIA </t>
  </si>
  <si>
    <t xml:space="preserve">NCH ROMANIA </t>
  </si>
  <si>
    <t>PROUTIL</t>
  </si>
  <si>
    <t>FAN COURIER EXPRESS</t>
  </si>
  <si>
    <t>BRM</t>
  </si>
  <si>
    <t>GECOPROSANA</t>
  </si>
  <si>
    <t>INSP.JUD.IN CONSTRUCTII BIHOR</t>
  </si>
  <si>
    <t>gaz (ROMGAZ,DEPOGAZ,MET ROMANIA,TRANSGAZ,BRM)</t>
  </si>
  <si>
    <t>MATERIALE SANITARE</t>
  </si>
  <si>
    <t>ITP AUTO</t>
  </si>
  <si>
    <t xml:space="preserve">ASIGURARE CASCO </t>
  </si>
  <si>
    <t xml:space="preserve">                               SITUATIA PLATILOR EFECTUATE PRIN BANCA IN LUNA noiembrie  2025</t>
  </si>
  <si>
    <t xml:space="preserve">CONTRIBUTIA BANEASCA 2025 </t>
  </si>
  <si>
    <t>CONSUM ENERGIE ELECTRICA AFERENT MODUL TERMIC</t>
  </si>
  <si>
    <t>TAXA PT.INREGISTRAREA DOCUMENTATIEI CADASTRALE</t>
  </si>
  <si>
    <t>IMPRIMANTA MULTIFUNCTIONALA</t>
  </si>
  <si>
    <t>MENTENANTA OCTOMBRIE 2025</t>
  </si>
  <si>
    <t>SERVICII DE HOSTING</t>
  </si>
  <si>
    <t>PAHARE</t>
  </si>
  <si>
    <t>TARIF PI, PZU OCTOMBRIE 2025</t>
  </si>
  <si>
    <t>COMISIOANE PZU, SERVICII RAPORTARE GAZE OCTOMBRIE 2025</t>
  </si>
  <si>
    <t>DEZECHILIBRU NEGATIV SEPTEMBRIE 2025</t>
  </si>
  <si>
    <t>ABONAMENT PURIFICATOR</t>
  </si>
  <si>
    <t>CHIRIE NOIEMBRIE 2025</t>
  </si>
  <si>
    <t>FILTRU GAZ</t>
  </si>
  <si>
    <t>REDEVENTA DATORATA PT. ANUL 2024</t>
  </si>
  <si>
    <t>CORESPONDENTA</t>
  </si>
  <si>
    <t>COMISIOANE OCTOMBRIE 2025</t>
  </si>
  <si>
    <t>DEZECHILIBRU TIP DEFICIT,NEUTRALITATE SEPTEMBRIE 2025</t>
  </si>
  <si>
    <t>SERVICII CHARISMA HCM</t>
  </si>
  <si>
    <t>SARE TABLETE</t>
  </si>
  <si>
    <t>SERVICII MONITORIZARE FIRME NOIEMBRIE 2025</t>
  </si>
  <si>
    <t>MATERIALE CONSTRUCTII</t>
  </si>
  <si>
    <t>SERVICII REPARARE PNEURI,MONTARE SI ECHILIBRARE</t>
  </si>
  <si>
    <t>PRODUSE PAPETARIE</t>
  </si>
  <si>
    <t xml:space="preserve">ENERGIE ELECTRICA SEPTEMBRIE 2025 </t>
  </si>
  <si>
    <t>LAPTE</t>
  </si>
  <si>
    <t>ENERGIE ELECTRICA PI OCTOMBRIE  2025</t>
  </si>
  <si>
    <r>
      <t>SERVICII DE RAPORTARE DATE GAZE NATURALE OCTOMBRIE 2025</t>
    </r>
    <r>
      <rPr>
        <sz val="12"/>
        <color indexed="10"/>
        <rFont val="Times New Roman"/>
        <family val="1"/>
      </rPr>
      <t xml:space="preserve"> </t>
    </r>
  </si>
  <si>
    <t>SERVICII INSCRIPTIONARE/ACHIZITII BANNERE</t>
  </si>
  <si>
    <t>CHIRIE ,INTRETINERE TOALETE ECO</t>
  </si>
  <si>
    <t>CHIRIE BUTELIE</t>
  </si>
  <si>
    <t>CONTOR APA RECE</t>
  </si>
  <si>
    <t>ANVELOPE AUTO</t>
  </si>
  <si>
    <t xml:space="preserve">LUCRARI DE REPARATII RETELE TERMICE SECUNDARE </t>
  </si>
  <si>
    <t>GAZE NATURALE OCTOMBRIE 2025</t>
  </si>
  <si>
    <t>GARANTIE DE BUNA EXECUTIE</t>
  </si>
  <si>
    <t>PAPETARIE</t>
  </si>
  <si>
    <t>RESTITUIT SUMA ACHITATA ERONAT</t>
  </si>
  <si>
    <t>SERVICII REPARATIE SUPAPA SIGURANTA RMG</t>
  </si>
  <si>
    <t>REFACTURARE ENERGIE ELECTRICA</t>
  </si>
  <si>
    <t>REPARATIE MOTOPOMPA SI GENERATOR</t>
  </si>
  <si>
    <t>ANALIZE LABORATOR</t>
  </si>
  <si>
    <t>PUBLICARE ANUNTURI ZIAR OCTOMBRIE 2025</t>
  </si>
  <si>
    <t xml:space="preserve">SERVICII REZERVARE CAPACITATE GAZE NATURALE </t>
  </si>
  <si>
    <t xml:space="preserve">SERVICII EXPERTIZA TEHNICA JUDICIARA </t>
  </si>
  <si>
    <t>EMISII DE POLUANTI IN ATMOSFERA</t>
  </si>
  <si>
    <t>VERIFICARI METROLOGICE</t>
  </si>
  <si>
    <t xml:space="preserve">ENERGIE ELECTRICA AFERENTA MODUL TERMIC </t>
  </si>
  <si>
    <t>DISPOZITIV DE MASURARE ALCOOLTEST</t>
  </si>
  <si>
    <t>MATERIALE DE CONSTRUCTIE</t>
  </si>
  <si>
    <t xml:space="preserve">CONSUMABILE ECHIPAMENTE DE PROTECTIE </t>
  </si>
  <si>
    <t>REAUTORIZARE ISCIR</t>
  </si>
  <si>
    <t>PRODUSE CURATENIE</t>
  </si>
  <si>
    <t>MENTENANTA LIFT OCTOMBRIE 2025</t>
  </si>
  <si>
    <t>SPALARE CHIMICA</t>
  </si>
  <si>
    <t>PLACA BETON</t>
  </si>
  <si>
    <t>CONSUMABILE AUTO</t>
  </si>
  <si>
    <t>CONSUMABILE IT</t>
  </si>
  <si>
    <t xml:space="preserve">ATESTARE PERSONAL </t>
  </si>
  <si>
    <t>REFACTURARE CONSUM ENERGIE ELECTRICA</t>
  </si>
  <si>
    <t>IMPRIMANTA</t>
  </si>
  <si>
    <t xml:space="preserve">MODIFICARE TRASEU CONDENS STATIA GEOTERMALA </t>
  </si>
  <si>
    <t>SERVICII CURIERAT</t>
  </si>
  <si>
    <t>ELECTRICE</t>
  </si>
  <si>
    <t>REPARATIE CABLU JOASA TENSIUNE</t>
  </si>
  <si>
    <t>REPARATIE MOTOPOMPE</t>
  </si>
  <si>
    <t>SERVICII DE CONSULTANTA JURIDICA</t>
  </si>
  <si>
    <t xml:space="preserve">RESTITURE GARANTIE DE BUNA EXECUTIE </t>
  </si>
  <si>
    <t>COLECTARE SI TRANSPORT DESEU REZIDUAL</t>
  </si>
  <si>
    <t>VERIFICARE INSTALATIE DE UTILIZARE GAZE NATURALE OCTOMBRIE 2025</t>
  </si>
  <si>
    <t>TAXA AVIZE DESFACERE PAVAJ OCTOMBRIE 2025</t>
  </si>
  <si>
    <t>ABONAMENT NOIEMBRIE 2025</t>
  </si>
  <si>
    <t xml:space="preserve">SERVICII DE MENTENANTA APLICATIA ACE </t>
  </si>
  <si>
    <t>LUCRARI DE REFACERE IZOLATIE LA TEAVA AGENT TERMIC</t>
  </si>
  <si>
    <t>SERVICI- DEMONTARE-MONTARE CONTOARE ENERGIE TERMICA</t>
  </si>
  <si>
    <t xml:space="preserve">SERVICII TRANSPORT GAZE NATURALE </t>
  </si>
  <si>
    <t>NATALE IMPEX</t>
  </si>
  <si>
    <t>TOPSIM SRL</t>
  </si>
  <si>
    <t>PORTATIV</t>
  </si>
  <si>
    <t>EUROTOTAL COMP</t>
  </si>
  <si>
    <t>ASOC.DE PROPR.RAZBOIENI 85</t>
  </si>
  <si>
    <t xml:space="preserve">ASOC.DE PROPR.104 </t>
  </si>
  <si>
    <t>OF.DE CADASTRU SI PUBLICITATE IMOB.BIHOR</t>
  </si>
  <si>
    <t>TOPSIM</t>
  </si>
  <si>
    <t>ARABESQUE</t>
  </si>
  <si>
    <t>HOSTERION</t>
  </si>
  <si>
    <t>METALPLUS PRODUCTIE SI SERVICII</t>
  </si>
  <si>
    <t>MIRATTI ASIST</t>
  </si>
  <si>
    <t xml:space="preserve">ROMGAZ </t>
  </si>
  <si>
    <t xml:space="preserve">GROS METAL </t>
  </si>
  <si>
    <t>ARCAFIN</t>
  </si>
  <si>
    <t>WEISHAUPT ROMANIA</t>
  </si>
  <si>
    <t xml:space="preserve">PAYPOINT </t>
  </si>
  <si>
    <t>EUROACTIV CONSULT 7 SRL</t>
  </si>
  <si>
    <t>DINAMO NU MOARE</t>
  </si>
  <si>
    <t>ASOC.DE PROPR.CIHEIULUI 46C1</t>
  </si>
  <si>
    <t>INVEST SERVICII COMERCIALE SRL</t>
  </si>
  <si>
    <t>ATLAS COPCO</t>
  </si>
  <si>
    <t>CDI DISTRIBUTION GRUP</t>
  </si>
  <si>
    <t>SIAD ROMANIA</t>
  </si>
  <si>
    <t>DNS BIROTICA</t>
  </si>
  <si>
    <t xml:space="preserve">DAIKIN AIRCONDITIONING </t>
  </si>
  <si>
    <t>NOVA POWER</t>
  </si>
  <si>
    <t>BN BUSINESS</t>
  </si>
  <si>
    <t>EMBLEMA DÉCOR</t>
  </si>
  <si>
    <t>DAMI PROD</t>
  </si>
  <si>
    <t>CNCIR</t>
  </si>
  <si>
    <t>MESSER ROMANIA GAZ</t>
  </si>
  <si>
    <t>CALOR SRL</t>
  </si>
  <si>
    <t>POWER BELT</t>
  </si>
  <si>
    <t xml:space="preserve">CARGO TRACK SOLUTIONS </t>
  </si>
  <si>
    <t>KUHN ROMANIA</t>
  </si>
  <si>
    <t>MET ROMANIA ENERGY</t>
  </si>
  <si>
    <t xml:space="preserve">TERRAVERDE </t>
  </si>
  <si>
    <t>BNB BUSINESS</t>
  </si>
  <si>
    <t>HOTEA IMPEX</t>
  </si>
  <si>
    <t xml:space="preserve">TERMODINAMIC </t>
  </si>
  <si>
    <t xml:space="preserve">SPITAL CLINIC JUD.URGENTA BIHOR </t>
  </si>
  <si>
    <t>DUMBRAVA GEONI-GHEORGHE CAB.EXPERTIZA</t>
  </si>
  <si>
    <t>ADM.FONDULUI PT.MEDIU</t>
  </si>
  <si>
    <t>BIROUL ROMAN DE METROLOGIE LEGALA</t>
  </si>
  <si>
    <t>ASOC.DE PROPR.104</t>
  </si>
  <si>
    <t>ASOC.DE PROPR.RAZBOIENI NR.85</t>
  </si>
  <si>
    <t xml:space="preserve">METROLAB ANALYSYS </t>
  </si>
  <si>
    <t>GODMAN</t>
  </si>
  <si>
    <t>SANTAL COMEXIM</t>
  </si>
  <si>
    <t>ADECOT PROD</t>
  </si>
  <si>
    <t>ELEVATOR SEV</t>
  </si>
  <si>
    <t>BLOC BETON</t>
  </si>
  <si>
    <t>AUTOPARTS&amp;IOL DEPOT</t>
  </si>
  <si>
    <t>ISCIR</t>
  </si>
  <si>
    <t>ECUFIX SOLUTIONS</t>
  </si>
  <si>
    <t>WINMOB DESIGN</t>
  </si>
  <si>
    <t>SOC.CIVILA DE AVOCATI TUCA,ZBARCEA&amp;ASOC.</t>
  </si>
  <si>
    <t>PRIMARIA MUNICIP.ORADEA</t>
  </si>
  <si>
    <t>PADO GROUP INFRASTRUCTURES</t>
  </si>
  <si>
    <t>EUROETANS INDUSTRI</t>
  </si>
  <si>
    <t>CONFORTUL FILIALA TIMISOARA</t>
  </si>
  <si>
    <t xml:space="preserve">REVIZIE AUTO </t>
  </si>
  <si>
    <t>SERVICII DE DEZVOLTARE ASISTENTA SI MENTENANTA READY MANAGER OCTOMBRIE 2025</t>
  </si>
  <si>
    <t xml:space="preserve">GAZE NATURALE NOIEMBRIE 2025 </t>
  </si>
  <si>
    <t>SERVICII INCHIRIERE</t>
  </si>
  <si>
    <t xml:space="preserve">ENERGIE ELECTRICA PUNCT TERMIC </t>
  </si>
  <si>
    <t xml:space="preserve">AVANS  GAZE NATURALE  NOIEMBRIE  2025 </t>
  </si>
  <si>
    <t xml:space="preserve">REVIZIE  AUTO </t>
  </si>
  <si>
    <t xml:space="preserve">GAZE NATURALE  NOIEMBRIE  2025 </t>
  </si>
  <si>
    <t xml:space="preserve">REVIZIE AUTO  </t>
  </si>
  <si>
    <t>GAZE NATURALE  NOIEMBRIE  2025</t>
  </si>
  <si>
    <t>CURS SCOLARIZARE</t>
  </si>
  <si>
    <t>GAZE NATURALE DECEMBRIE 2025</t>
  </si>
  <si>
    <t>PREMIUM CONSULTING HOMES</t>
  </si>
  <si>
    <t>BARA BUSINESS GRUP</t>
  </si>
  <si>
    <t>SITUATIA PLATILOR EFECTUATE PRIN CASA IN LUNA  noiembrie  2025</t>
  </si>
  <si>
    <t>Situatia cheltuielilor cu deplasarile efectuate in luna noiembrie 2025</t>
  </si>
  <si>
    <t>impozite si taxe locale</t>
  </si>
  <si>
    <t xml:space="preserve">TRANSGAZ </t>
  </si>
  <si>
    <t>MATERIALE IT</t>
  </si>
  <si>
    <t>BRANSAMENT LA RETEAUA ELECTRICA  MODUL TERMIC</t>
  </si>
  <si>
    <t xml:space="preserve">ASISTENTA TEHNICA </t>
  </si>
  <si>
    <t xml:space="preserve">PROIECTARE SI EXECUTIE MODERNIZARE PT 303 </t>
  </si>
  <si>
    <r>
      <t>TAXA ISC</t>
    </r>
    <r>
      <rPr>
        <sz val="12"/>
        <color indexed="10"/>
        <rFont val="Times New Roman"/>
        <family val="1"/>
      </rPr>
      <t xml:space="preserve"> </t>
    </r>
  </si>
  <si>
    <t xml:space="preserve">EXTINDERE RETEA TERMICA PRIMARA SI MINI PUNCT TERMIC </t>
  </si>
  <si>
    <t>DETECTOR PORTABIL MULTIGAZ</t>
  </si>
  <si>
    <t xml:space="preserve">MODUL DE ADMINISTRARE PERSONAL&amp;SALARIZARE </t>
  </si>
  <si>
    <t xml:space="preserve">energie electrica </t>
  </si>
  <si>
    <t>REABILITARE SI MODERNIZARE INSTALATII SI RETELE PT 702</t>
  </si>
  <si>
    <t>AUTOMOTO STADION</t>
  </si>
  <si>
    <t xml:space="preserve">PIESE AUTO TELEMAC </t>
  </si>
  <si>
    <t>*</t>
  </si>
  <si>
    <t xml:space="preserve">TRANSFER MULTISORT ELEKTRONIK </t>
  </si>
  <si>
    <t>ECHIPAMENTE ELECTRICE PT.MODULE TERMICE</t>
  </si>
  <si>
    <t>A DIVISION OF PREMIER FARNELL</t>
  </si>
  <si>
    <t>DIPOL CONNECT</t>
  </si>
  <si>
    <t>PIESE DE SCHIMB</t>
  </si>
  <si>
    <t>TOPTOOLS</t>
  </si>
  <si>
    <t>PIESE AUTO FORD</t>
  </si>
  <si>
    <t>VICTOR</t>
  </si>
  <si>
    <t xml:space="preserve">SELGROS CASH&amp;CARRY </t>
  </si>
  <si>
    <t>ROMSPRINTER</t>
  </si>
  <si>
    <t>TOP DEFENDER</t>
  </si>
  <si>
    <t xml:space="preserve">SET DE SOCLURI DE IMPACT </t>
  </si>
  <si>
    <t>DANTE INTERNATIONAL</t>
  </si>
  <si>
    <t>TRANSPORT MARFA</t>
  </si>
  <si>
    <t>AIKOM INVEST</t>
  </si>
  <si>
    <t xml:space="preserve">SCULE </t>
  </si>
  <si>
    <t>VIORODI PROD COM</t>
  </si>
  <si>
    <t>GEAM ARMAT</t>
  </si>
  <si>
    <t>DEDEMAN</t>
  </si>
  <si>
    <t>CONSUMABILE</t>
  </si>
  <si>
    <t>MARKET TOOLS MANAGEMENT</t>
  </si>
  <si>
    <t>PIESE AUTO</t>
  </si>
  <si>
    <t>TERMODENSIROM</t>
  </si>
  <si>
    <t xml:space="preserve">TERMOMETRU </t>
  </si>
  <si>
    <t>SERVICE CASA</t>
  </si>
  <si>
    <t>REVIZIE AUTO BH 12 GDV, BH 13 PXM</t>
  </si>
  <si>
    <t>RAVI BRAND</t>
  </si>
  <si>
    <t>DAV&amp;ALE ELECTROCIP</t>
  </si>
  <si>
    <t>REPARAT ELECTROMOTOR</t>
  </si>
  <si>
    <t>AS AUTOSTARTER PARTS</t>
  </si>
  <si>
    <t>JUMBO EC.RS</t>
  </si>
  <si>
    <t>ACUMULATOR</t>
  </si>
  <si>
    <t>MUNICIPIUL ORADEA-DIRECTIA ECONOMICA</t>
  </si>
  <si>
    <t>TAXA JUDICIARA DE TIMBRU</t>
  </si>
  <si>
    <t>REVIZIE AUTO  BH 12 GDV</t>
  </si>
  <si>
    <t>PRESTREND</t>
  </si>
  <si>
    <t>ACCESORII MOBILIER</t>
  </si>
  <si>
    <t>TOTEM COM</t>
  </si>
  <si>
    <t>C.N.A.I.R</t>
  </si>
  <si>
    <t>ROVINIETA AUTO</t>
  </si>
  <si>
    <t>ALTEX ROMANIA</t>
  </si>
  <si>
    <t>DNC GENERATOR IMPEX</t>
  </si>
  <si>
    <t>LEROY MERLIN</t>
  </si>
  <si>
    <t>MIHANCEA GEORGIANA</t>
  </si>
  <si>
    <t>ADAPTOR USB</t>
  </si>
  <si>
    <t>JYSK ROMANIA</t>
  </si>
  <si>
    <t>SCAUN BIROU</t>
  </si>
  <si>
    <t>S.P.S.C. ROMPAC</t>
  </si>
  <si>
    <t>DESCARCARE CARD TAHOGRAF</t>
  </si>
  <si>
    <t>MONDO INDUSTRY</t>
  </si>
  <si>
    <t xml:space="preserve">CONSUMABILE </t>
  </si>
  <si>
    <t xml:space="preserve">CITADIN WINE&amp;SPIRITS </t>
  </si>
  <si>
    <t>PROTOCOL</t>
  </si>
  <si>
    <t>INTERSTING</t>
  </si>
  <si>
    <t>CONSUMABILE PSI</t>
  </si>
  <si>
    <t>VINCENT PRINT STUDIO</t>
  </si>
  <si>
    <t>OPEN CODE</t>
  </si>
  <si>
    <t>SERVICII UTILIZARE PORTAL CONTATATOR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</si>
</sst>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\-mmm\-yy;@"/>
    <numFmt numFmtId="165" formatCode="[$-418]dd\-mmm\-yy;@"/>
    <numFmt numFmtId="166" formatCode="[$-418]d\-mmm\-yy;@"/>
    <numFmt numFmtId="167" formatCode="#,##0.00;[Red]#,##0.00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41">
    <xf numFmtId="0" fontId="0" fillId="0" borderId="0" xfId="0"/>
    <xf numFmtId="164" fontId="2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4" fontId="2" fillId="0" borderId="10" xfId="2" applyNumberFormat="1" applyFont="1" applyBorder="1" applyAlignment="1">
      <alignment horizontal="right" vertical="center"/>
    </xf>
    <xf numFmtId="4" fontId="3" fillId="0" borderId="10" xfId="0" applyNumberFormat="1" applyFont="1" applyBorder="1"/>
    <xf numFmtId="0" fontId="3" fillId="0" borderId="11" xfId="0" applyFont="1" applyBorder="1"/>
    <xf numFmtId="0" fontId="2" fillId="0" borderId="14" xfId="0" applyFont="1" applyBorder="1" applyAlignment="1">
      <alignment horizontal="center"/>
    </xf>
    <xf numFmtId="0" fontId="3" fillId="0" borderId="14" xfId="0" applyFont="1" applyBorder="1"/>
    <xf numFmtId="4" fontId="7" fillId="0" borderId="14" xfId="3" applyNumberFormat="1" applyFont="1" applyBorder="1" applyAlignment="1">
      <alignment vertical="center"/>
    </xf>
    <xf numFmtId="4" fontId="7" fillId="0" borderId="14" xfId="3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4" fontId="2" fillId="0" borderId="16" xfId="0" applyNumberFormat="1" applyFont="1" applyBorder="1"/>
    <xf numFmtId="0" fontId="3" fillId="0" borderId="16" xfId="0" applyFont="1" applyBorder="1"/>
    <xf numFmtId="4" fontId="2" fillId="0" borderId="19" xfId="1" applyNumberFormat="1" applyFont="1" applyFill="1" applyBorder="1" applyAlignment="1"/>
    <xf numFmtId="4" fontId="2" fillId="0" borderId="0" xfId="0" applyNumberFormat="1" applyFont="1"/>
    <xf numFmtId="0" fontId="2" fillId="0" borderId="20" xfId="0" applyFont="1" applyBorder="1"/>
    <xf numFmtId="0" fontId="3" fillId="0" borderId="20" xfId="0" applyFont="1" applyBorder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14" fontId="2" fillId="2" borderId="12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vertical="center" wrapText="1"/>
    </xf>
    <xf numFmtId="14" fontId="2" fillId="3" borderId="22" xfId="0" applyNumberFormat="1" applyFont="1" applyFill="1" applyBorder="1" applyAlignment="1">
      <alignment horizontal="center" vertical="center"/>
    </xf>
    <xf numFmtId="4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167" fontId="2" fillId="0" borderId="22" xfId="1" applyNumberFormat="1" applyFont="1" applyBorder="1"/>
    <xf numFmtId="14" fontId="3" fillId="3" borderId="23" xfId="0" applyNumberFormat="1" applyFont="1" applyFill="1" applyBorder="1" applyAlignment="1">
      <alignment horizontal="left"/>
    </xf>
    <xf numFmtId="0" fontId="3" fillId="3" borderId="24" xfId="0" applyFont="1" applyFill="1" applyBorder="1" applyAlignment="1">
      <alignment horizontal="center"/>
    </xf>
    <xf numFmtId="14" fontId="3" fillId="3" borderId="25" xfId="0" applyNumberFormat="1" applyFont="1" applyFill="1" applyBorder="1" applyAlignment="1">
      <alignment horizontal="left"/>
    </xf>
    <xf numFmtId="4" fontId="8" fillId="3" borderId="0" xfId="0" applyNumberFormat="1" applyFont="1" applyFill="1" applyAlignment="1">
      <alignment horizontal="right"/>
    </xf>
    <xf numFmtId="14" fontId="3" fillId="3" borderId="26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3" xfId="0" applyNumberFormat="1" applyFont="1" applyBorder="1" applyAlignment="1">
      <alignment horizontal="left"/>
    </xf>
    <xf numFmtId="14" fontId="2" fillId="0" borderId="16" xfId="0" applyNumberFormat="1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0" borderId="22" xfId="0" applyFont="1" applyBorder="1"/>
    <xf numFmtId="0" fontId="2" fillId="0" borderId="22" xfId="0" applyFont="1" applyBorder="1" applyAlignment="1">
      <alignment horizontal="center"/>
    </xf>
    <xf numFmtId="3" fontId="3" fillId="0" borderId="0" xfId="0" applyNumberFormat="1" applyFont="1"/>
    <xf numFmtId="0" fontId="2" fillId="4" borderId="5" xfId="0" applyFont="1" applyFill="1" applyBorder="1" applyAlignment="1">
      <alignment horizontal="center"/>
    </xf>
    <xf numFmtId="0" fontId="2" fillId="0" borderId="14" xfId="0" applyFont="1" applyBorder="1"/>
    <xf numFmtId="43" fontId="2" fillId="0" borderId="22" xfId="1" applyFont="1" applyBorder="1"/>
    <xf numFmtId="0" fontId="3" fillId="4" borderId="3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/>
    </xf>
    <xf numFmtId="167" fontId="2" fillId="0" borderId="23" xfId="1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/>
    </xf>
    <xf numFmtId="0" fontId="9" fillId="0" borderId="14" xfId="0" applyFont="1" applyBorder="1"/>
    <xf numFmtId="166" fontId="5" fillId="0" borderId="15" xfId="0" applyNumberFormat="1" applyFont="1" applyBorder="1" applyAlignment="1">
      <alignment horizontal="center" vertical="center"/>
    </xf>
    <xf numFmtId="167" fontId="3" fillId="0" borderId="0" xfId="0" applyNumberFormat="1" applyFont="1"/>
    <xf numFmtId="0" fontId="9" fillId="0" borderId="0" xfId="0" applyFont="1"/>
    <xf numFmtId="166" fontId="2" fillId="0" borderId="16" xfId="0" applyNumberFormat="1" applyFont="1" applyBorder="1"/>
    <xf numFmtId="4" fontId="3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167" fontId="3" fillId="0" borderId="14" xfId="0" applyNumberFormat="1" applyFont="1" applyBorder="1" applyAlignment="1">
      <alignment horizontal="right"/>
    </xf>
    <xf numFmtId="4" fontId="9" fillId="0" borderId="14" xfId="0" applyNumberFormat="1" applyFont="1" applyBorder="1"/>
    <xf numFmtId="0" fontId="2" fillId="0" borderId="35" xfId="0" applyFont="1" applyBorder="1" applyAlignment="1">
      <alignment horizontal="center"/>
    </xf>
    <xf numFmtId="168" fontId="5" fillId="0" borderId="35" xfId="0" applyNumberFormat="1" applyFont="1" applyBorder="1" applyAlignment="1">
      <alignment horizontal="center" vertical="center"/>
    </xf>
    <xf numFmtId="4" fontId="5" fillId="0" borderId="35" xfId="3" applyNumberFormat="1" applyFont="1" applyBorder="1" applyAlignment="1">
      <alignment vertical="center"/>
    </xf>
    <xf numFmtId="4" fontId="7" fillId="0" borderId="35" xfId="3" applyNumberFormat="1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3" borderId="0" xfId="0" applyNumberFormat="1" applyFont="1" applyFill="1" applyAlignment="1">
      <alignment horizontal="right"/>
    </xf>
    <xf numFmtId="4" fontId="2" fillId="3" borderId="36" xfId="0" applyNumberFormat="1" applyFont="1" applyFill="1" applyBorder="1" applyAlignment="1">
      <alignment horizontal="center"/>
    </xf>
    <xf numFmtId="0" fontId="7" fillId="0" borderId="37" xfId="3" applyFont="1" applyBorder="1" applyAlignment="1">
      <alignment vertical="center"/>
    </xf>
    <xf numFmtId="0" fontId="2" fillId="0" borderId="24" xfId="0" applyFont="1" applyBorder="1" applyAlignment="1">
      <alignment horizontal="center"/>
    </xf>
    <xf numFmtId="164" fontId="2" fillId="0" borderId="39" xfId="0" applyNumberFormat="1" applyFont="1" applyBorder="1"/>
    <xf numFmtId="4" fontId="2" fillId="0" borderId="39" xfId="0" applyNumberFormat="1" applyFont="1" applyBorder="1"/>
    <xf numFmtId="0" fontId="3" fillId="0" borderId="38" xfId="0" applyFont="1" applyBorder="1" applyAlignment="1">
      <alignment horizontal="center"/>
    </xf>
    <xf numFmtId="165" fontId="3" fillId="0" borderId="40" xfId="0" applyNumberFormat="1" applyFont="1" applyBorder="1"/>
    <xf numFmtId="4" fontId="3" fillId="0" borderId="40" xfId="0" applyNumberFormat="1" applyFont="1" applyBorder="1"/>
    <xf numFmtId="0" fontId="3" fillId="0" borderId="40" xfId="0" applyFont="1" applyBorder="1"/>
    <xf numFmtId="166" fontId="5" fillId="0" borderId="41" xfId="0" applyNumberFormat="1" applyFont="1" applyBorder="1" applyAlignment="1">
      <alignment horizontal="center" vertical="center"/>
    </xf>
    <xf numFmtId="0" fontId="3" fillId="0" borderId="42" xfId="0" applyFont="1" applyBorder="1"/>
    <xf numFmtId="0" fontId="3" fillId="5" borderId="43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justify" wrapText="1"/>
    </xf>
    <xf numFmtId="0" fontId="3" fillId="0" borderId="42" xfId="0" applyFont="1" applyBorder="1" applyAlignment="1">
      <alignment wrapText="1"/>
    </xf>
    <xf numFmtId="4" fontId="10" fillId="6" borderId="46" xfId="0" applyNumberFormat="1" applyFont="1" applyFill="1" applyBorder="1"/>
    <xf numFmtId="4" fontId="7" fillId="7" borderId="14" xfId="3" applyNumberFormat="1" applyFont="1" applyFill="1" applyBorder="1" applyAlignment="1">
      <alignment horizontal="left" vertical="center"/>
    </xf>
    <xf numFmtId="4" fontId="9" fillId="0" borderId="14" xfId="0" applyNumberFormat="1" applyFont="1" applyBorder="1" applyAlignment="1">
      <alignment horizontal="right"/>
    </xf>
    <xf numFmtId="0" fontId="2" fillId="0" borderId="45" xfId="0" applyFont="1" applyBorder="1" applyAlignment="1">
      <alignment horizontal="center"/>
    </xf>
    <xf numFmtId="0" fontId="7" fillId="0" borderId="47" xfId="3" applyFont="1" applyBorder="1" applyAlignment="1">
      <alignment vertical="center"/>
    </xf>
    <xf numFmtId="4" fontId="9" fillId="7" borderId="14" xfId="0" applyNumberFormat="1" applyFont="1" applyFill="1" applyBorder="1"/>
    <xf numFmtId="0" fontId="9" fillId="7" borderId="14" xfId="0" applyFont="1" applyFill="1" applyBorder="1"/>
    <xf numFmtId="0" fontId="9" fillId="0" borderId="48" xfId="0" applyFont="1" applyBorder="1"/>
    <xf numFmtId="0" fontId="7" fillId="0" borderId="48" xfId="3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9" fillId="7" borderId="48" xfId="0" applyFont="1" applyFill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5" fillId="0" borderId="1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4" borderId="34" xfId="0" applyNumberFormat="1" applyFont="1" applyFill="1" applyBorder="1" applyAlignment="1">
      <alignment horizontal="left"/>
    </xf>
    <xf numFmtId="14" fontId="2" fillId="4" borderId="28" xfId="0" applyNumberFormat="1" applyFont="1" applyFill="1" applyBorder="1" applyAlignment="1">
      <alignment horizontal="left"/>
    </xf>
    <xf numFmtId="14" fontId="2" fillId="4" borderId="21" xfId="0" applyNumberFormat="1" applyFont="1" applyFill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5"/>
  <sheetViews>
    <sheetView tabSelected="1" zoomScaleNormal="100" workbookViewId="0">
      <pane ySplit="7" topLeftCell="A8" activePane="bottomLeft" state="frozen"/>
      <selection pane="bottomLeft" activeCell="C11" sqref="C11"/>
    </sheetView>
  </sheetViews>
  <sheetFormatPr defaultRowHeight="15.75" x14ac:dyDescent="0.25"/>
  <cols>
    <col min="1" max="1" width="5.7109375" style="11" customWidth="1"/>
    <col min="2" max="2" width="14.28515625" style="2" customWidth="1"/>
    <col min="3" max="3" width="19.7109375" style="3" customWidth="1"/>
    <col min="4" max="4" width="57.42578125" style="11" customWidth="1"/>
    <col min="5" max="5" width="97.85546875" style="11" customWidth="1"/>
    <col min="6" max="6" width="11.140625" style="11" customWidth="1"/>
    <col min="7" max="7" width="9" style="11" customWidth="1"/>
    <col min="8" max="8" width="9.85546875" style="11" bestFit="1" customWidth="1"/>
    <col min="9" max="256" width="9" style="11" customWidth="1"/>
    <col min="257" max="257" width="6.140625" style="11" customWidth="1"/>
    <col min="258" max="258" width="14.5703125" style="11" customWidth="1"/>
    <col min="259" max="259" width="16.42578125" style="11" customWidth="1"/>
    <col min="260" max="260" width="49" style="11" customWidth="1"/>
    <col min="261" max="261" width="80.42578125" style="11" bestFit="1" customWidth="1"/>
    <col min="262" max="262" width="9.140625" style="11"/>
    <col min="263" max="263" width="9" style="11" customWidth="1"/>
    <col min="264" max="264" width="9.85546875" style="11" bestFit="1" customWidth="1"/>
    <col min="265" max="512" width="9" style="11" customWidth="1"/>
    <col min="513" max="513" width="6.140625" style="11" customWidth="1"/>
    <col min="514" max="514" width="14.5703125" style="11" customWidth="1"/>
    <col min="515" max="515" width="16.42578125" style="11" customWidth="1"/>
    <col min="516" max="516" width="49" style="11" customWidth="1"/>
    <col min="517" max="517" width="80.42578125" style="11" bestFit="1" customWidth="1"/>
    <col min="518" max="518" width="9.140625" style="11"/>
    <col min="519" max="519" width="9" style="11" customWidth="1"/>
    <col min="520" max="520" width="9.85546875" style="11" bestFit="1" customWidth="1"/>
    <col min="521" max="768" width="9" style="11" customWidth="1"/>
    <col min="769" max="769" width="6.140625" style="11" customWidth="1"/>
    <col min="770" max="770" width="14.5703125" style="11" customWidth="1"/>
    <col min="771" max="771" width="16.42578125" style="11" customWidth="1"/>
    <col min="772" max="772" width="49" style="11" customWidth="1"/>
    <col min="773" max="773" width="80.42578125" style="11" bestFit="1" customWidth="1"/>
    <col min="774" max="774" width="9.140625" style="11"/>
    <col min="775" max="775" width="9" style="11" customWidth="1"/>
    <col min="776" max="776" width="9.85546875" style="11" bestFit="1" customWidth="1"/>
    <col min="777" max="1024" width="9" style="11" customWidth="1"/>
    <col min="1025" max="1025" width="6.140625" style="11" customWidth="1"/>
    <col min="1026" max="1026" width="14.5703125" style="11" customWidth="1"/>
    <col min="1027" max="1027" width="16.42578125" style="11" customWidth="1"/>
    <col min="1028" max="1028" width="49" style="11" customWidth="1"/>
    <col min="1029" max="1029" width="80.42578125" style="11" bestFit="1" customWidth="1"/>
    <col min="1030" max="1030" width="9.140625" style="11"/>
    <col min="1031" max="1031" width="9" style="11" customWidth="1"/>
    <col min="1032" max="1032" width="9.85546875" style="11" bestFit="1" customWidth="1"/>
    <col min="1033" max="1280" width="9" style="11" customWidth="1"/>
    <col min="1281" max="1281" width="6.140625" style="11" customWidth="1"/>
    <col min="1282" max="1282" width="14.5703125" style="11" customWidth="1"/>
    <col min="1283" max="1283" width="16.42578125" style="11" customWidth="1"/>
    <col min="1284" max="1284" width="49" style="11" customWidth="1"/>
    <col min="1285" max="1285" width="80.42578125" style="11" bestFit="1" customWidth="1"/>
    <col min="1286" max="1286" width="9.140625" style="11"/>
    <col min="1287" max="1287" width="9" style="11" customWidth="1"/>
    <col min="1288" max="1288" width="9.85546875" style="11" bestFit="1" customWidth="1"/>
    <col min="1289" max="1536" width="9" style="11" customWidth="1"/>
    <col min="1537" max="1537" width="6.140625" style="11" customWidth="1"/>
    <col min="1538" max="1538" width="14.5703125" style="11" customWidth="1"/>
    <col min="1539" max="1539" width="16.42578125" style="11" customWidth="1"/>
    <col min="1540" max="1540" width="49" style="11" customWidth="1"/>
    <col min="1541" max="1541" width="80.42578125" style="11" bestFit="1" customWidth="1"/>
    <col min="1542" max="1542" width="9.140625" style="11"/>
    <col min="1543" max="1543" width="9" style="11" customWidth="1"/>
    <col min="1544" max="1544" width="9.85546875" style="11" bestFit="1" customWidth="1"/>
    <col min="1545" max="1792" width="9" style="11" customWidth="1"/>
    <col min="1793" max="1793" width="6.140625" style="11" customWidth="1"/>
    <col min="1794" max="1794" width="14.5703125" style="11" customWidth="1"/>
    <col min="1795" max="1795" width="16.42578125" style="11" customWidth="1"/>
    <col min="1796" max="1796" width="49" style="11" customWidth="1"/>
    <col min="1797" max="1797" width="80.42578125" style="11" bestFit="1" customWidth="1"/>
    <col min="1798" max="1798" width="9.140625" style="11"/>
    <col min="1799" max="1799" width="9" style="11" customWidth="1"/>
    <col min="1800" max="1800" width="9.85546875" style="11" bestFit="1" customWidth="1"/>
    <col min="1801" max="2048" width="9" style="11" customWidth="1"/>
    <col min="2049" max="2049" width="6.140625" style="11" customWidth="1"/>
    <col min="2050" max="2050" width="14.5703125" style="11" customWidth="1"/>
    <col min="2051" max="2051" width="16.42578125" style="11" customWidth="1"/>
    <col min="2052" max="2052" width="49" style="11" customWidth="1"/>
    <col min="2053" max="2053" width="80.42578125" style="11" bestFit="1" customWidth="1"/>
    <col min="2054" max="2054" width="9.140625" style="11"/>
    <col min="2055" max="2055" width="9" style="11" customWidth="1"/>
    <col min="2056" max="2056" width="9.85546875" style="11" bestFit="1" customWidth="1"/>
    <col min="2057" max="2304" width="9" style="11" customWidth="1"/>
    <col min="2305" max="2305" width="6.140625" style="11" customWidth="1"/>
    <col min="2306" max="2306" width="14.5703125" style="11" customWidth="1"/>
    <col min="2307" max="2307" width="16.42578125" style="11" customWidth="1"/>
    <col min="2308" max="2308" width="49" style="11" customWidth="1"/>
    <col min="2309" max="2309" width="80.42578125" style="11" bestFit="1" customWidth="1"/>
    <col min="2310" max="2310" width="9.140625" style="11"/>
    <col min="2311" max="2311" width="9" style="11" customWidth="1"/>
    <col min="2312" max="2312" width="9.85546875" style="11" bestFit="1" customWidth="1"/>
    <col min="2313" max="2560" width="9" style="11" customWidth="1"/>
    <col min="2561" max="2561" width="6.140625" style="11" customWidth="1"/>
    <col min="2562" max="2562" width="14.5703125" style="11" customWidth="1"/>
    <col min="2563" max="2563" width="16.42578125" style="11" customWidth="1"/>
    <col min="2564" max="2564" width="49" style="11" customWidth="1"/>
    <col min="2565" max="2565" width="80.42578125" style="11" bestFit="1" customWidth="1"/>
    <col min="2566" max="2566" width="9.140625" style="11"/>
    <col min="2567" max="2567" width="9" style="11" customWidth="1"/>
    <col min="2568" max="2568" width="9.85546875" style="11" bestFit="1" customWidth="1"/>
    <col min="2569" max="2816" width="9" style="11" customWidth="1"/>
    <col min="2817" max="2817" width="6.140625" style="11" customWidth="1"/>
    <col min="2818" max="2818" width="14.5703125" style="11" customWidth="1"/>
    <col min="2819" max="2819" width="16.42578125" style="11" customWidth="1"/>
    <col min="2820" max="2820" width="49" style="11" customWidth="1"/>
    <col min="2821" max="2821" width="80.42578125" style="11" bestFit="1" customWidth="1"/>
    <col min="2822" max="2822" width="9.140625" style="11"/>
    <col min="2823" max="2823" width="9" style="11" customWidth="1"/>
    <col min="2824" max="2824" width="9.85546875" style="11" bestFit="1" customWidth="1"/>
    <col min="2825" max="3072" width="9" style="11" customWidth="1"/>
    <col min="3073" max="3073" width="6.140625" style="11" customWidth="1"/>
    <col min="3074" max="3074" width="14.5703125" style="11" customWidth="1"/>
    <col min="3075" max="3075" width="16.42578125" style="11" customWidth="1"/>
    <col min="3076" max="3076" width="49" style="11" customWidth="1"/>
    <col min="3077" max="3077" width="80.42578125" style="11" bestFit="1" customWidth="1"/>
    <col min="3078" max="3078" width="9.140625" style="11"/>
    <col min="3079" max="3079" width="9" style="11" customWidth="1"/>
    <col min="3080" max="3080" width="9.85546875" style="11" bestFit="1" customWidth="1"/>
    <col min="3081" max="3328" width="9" style="11" customWidth="1"/>
    <col min="3329" max="3329" width="6.140625" style="11" customWidth="1"/>
    <col min="3330" max="3330" width="14.5703125" style="11" customWidth="1"/>
    <col min="3331" max="3331" width="16.42578125" style="11" customWidth="1"/>
    <col min="3332" max="3332" width="49" style="11" customWidth="1"/>
    <col min="3333" max="3333" width="80.42578125" style="11" bestFit="1" customWidth="1"/>
    <col min="3334" max="3334" width="9.140625" style="11"/>
    <col min="3335" max="3335" width="9" style="11" customWidth="1"/>
    <col min="3336" max="3336" width="9.85546875" style="11" bestFit="1" customWidth="1"/>
    <col min="3337" max="3584" width="9" style="11" customWidth="1"/>
    <col min="3585" max="3585" width="6.140625" style="11" customWidth="1"/>
    <col min="3586" max="3586" width="14.5703125" style="11" customWidth="1"/>
    <col min="3587" max="3587" width="16.42578125" style="11" customWidth="1"/>
    <col min="3588" max="3588" width="49" style="11" customWidth="1"/>
    <col min="3589" max="3589" width="80.42578125" style="11" bestFit="1" customWidth="1"/>
    <col min="3590" max="3590" width="9.140625" style="11"/>
    <col min="3591" max="3591" width="9" style="11" customWidth="1"/>
    <col min="3592" max="3592" width="9.85546875" style="11" bestFit="1" customWidth="1"/>
    <col min="3593" max="3840" width="9" style="11" customWidth="1"/>
    <col min="3841" max="3841" width="6.140625" style="11" customWidth="1"/>
    <col min="3842" max="3842" width="14.5703125" style="11" customWidth="1"/>
    <col min="3843" max="3843" width="16.42578125" style="11" customWidth="1"/>
    <col min="3844" max="3844" width="49" style="11" customWidth="1"/>
    <col min="3845" max="3845" width="80.42578125" style="11" bestFit="1" customWidth="1"/>
    <col min="3846" max="3846" width="9.140625" style="11"/>
    <col min="3847" max="3847" width="9" style="11" customWidth="1"/>
    <col min="3848" max="3848" width="9.85546875" style="11" bestFit="1" customWidth="1"/>
    <col min="3849" max="4096" width="9" style="11" customWidth="1"/>
    <col min="4097" max="4097" width="6.140625" style="11" customWidth="1"/>
    <col min="4098" max="4098" width="14.5703125" style="11" customWidth="1"/>
    <col min="4099" max="4099" width="16.42578125" style="11" customWidth="1"/>
    <col min="4100" max="4100" width="49" style="11" customWidth="1"/>
    <col min="4101" max="4101" width="80.42578125" style="11" bestFit="1" customWidth="1"/>
    <col min="4102" max="4102" width="9.140625" style="11"/>
    <col min="4103" max="4103" width="9" style="11" customWidth="1"/>
    <col min="4104" max="4104" width="9.85546875" style="11" bestFit="1" customWidth="1"/>
    <col min="4105" max="4352" width="9" style="11" customWidth="1"/>
    <col min="4353" max="4353" width="6.140625" style="11" customWidth="1"/>
    <col min="4354" max="4354" width="14.5703125" style="11" customWidth="1"/>
    <col min="4355" max="4355" width="16.42578125" style="11" customWidth="1"/>
    <col min="4356" max="4356" width="49" style="11" customWidth="1"/>
    <col min="4357" max="4357" width="80.42578125" style="11" bestFit="1" customWidth="1"/>
    <col min="4358" max="4358" width="9.140625" style="11"/>
    <col min="4359" max="4359" width="9" style="11" customWidth="1"/>
    <col min="4360" max="4360" width="9.85546875" style="11" bestFit="1" customWidth="1"/>
    <col min="4361" max="4608" width="9" style="11" customWidth="1"/>
    <col min="4609" max="4609" width="6.140625" style="11" customWidth="1"/>
    <col min="4610" max="4610" width="14.5703125" style="11" customWidth="1"/>
    <col min="4611" max="4611" width="16.42578125" style="11" customWidth="1"/>
    <col min="4612" max="4612" width="49" style="11" customWidth="1"/>
    <col min="4613" max="4613" width="80.42578125" style="11" bestFit="1" customWidth="1"/>
    <col min="4614" max="4614" width="9.140625" style="11"/>
    <col min="4615" max="4615" width="9" style="11" customWidth="1"/>
    <col min="4616" max="4616" width="9.85546875" style="11" bestFit="1" customWidth="1"/>
    <col min="4617" max="4864" width="9" style="11" customWidth="1"/>
    <col min="4865" max="4865" width="6.140625" style="11" customWidth="1"/>
    <col min="4866" max="4866" width="14.5703125" style="11" customWidth="1"/>
    <col min="4867" max="4867" width="16.42578125" style="11" customWidth="1"/>
    <col min="4868" max="4868" width="49" style="11" customWidth="1"/>
    <col min="4869" max="4869" width="80.42578125" style="11" bestFit="1" customWidth="1"/>
    <col min="4870" max="4870" width="9.140625" style="11"/>
    <col min="4871" max="4871" width="9" style="11" customWidth="1"/>
    <col min="4872" max="4872" width="9.85546875" style="11" bestFit="1" customWidth="1"/>
    <col min="4873" max="5120" width="9" style="11" customWidth="1"/>
    <col min="5121" max="5121" width="6.140625" style="11" customWidth="1"/>
    <col min="5122" max="5122" width="14.5703125" style="11" customWidth="1"/>
    <col min="5123" max="5123" width="16.42578125" style="11" customWidth="1"/>
    <col min="5124" max="5124" width="49" style="11" customWidth="1"/>
    <col min="5125" max="5125" width="80.42578125" style="11" bestFit="1" customWidth="1"/>
    <col min="5126" max="5126" width="9.140625" style="11"/>
    <col min="5127" max="5127" width="9" style="11" customWidth="1"/>
    <col min="5128" max="5128" width="9.85546875" style="11" bestFit="1" customWidth="1"/>
    <col min="5129" max="5376" width="9" style="11" customWidth="1"/>
    <col min="5377" max="5377" width="6.140625" style="11" customWidth="1"/>
    <col min="5378" max="5378" width="14.5703125" style="11" customWidth="1"/>
    <col min="5379" max="5379" width="16.42578125" style="11" customWidth="1"/>
    <col min="5380" max="5380" width="49" style="11" customWidth="1"/>
    <col min="5381" max="5381" width="80.42578125" style="11" bestFit="1" customWidth="1"/>
    <col min="5382" max="5382" width="9.140625" style="11"/>
    <col min="5383" max="5383" width="9" style="11" customWidth="1"/>
    <col min="5384" max="5384" width="9.85546875" style="11" bestFit="1" customWidth="1"/>
    <col min="5385" max="5632" width="9" style="11" customWidth="1"/>
    <col min="5633" max="5633" width="6.140625" style="11" customWidth="1"/>
    <col min="5634" max="5634" width="14.5703125" style="11" customWidth="1"/>
    <col min="5635" max="5635" width="16.42578125" style="11" customWidth="1"/>
    <col min="5636" max="5636" width="49" style="11" customWidth="1"/>
    <col min="5637" max="5637" width="80.42578125" style="11" bestFit="1" customWidth="1"/>
    <col min="5638" max="5638" width="9.140625" style="11"/>
    <col min="5639" max="5639" width="9" style="11" customWidth="1"/>
    <col min="5640" max="5640" width="9.85546875" style="11" bestFit="1" customWidth="1"/>
    <col min="5641" max="5888" width="9" style="11" customWidth="1"/>
    <col min="5889" max="5889" width="6.140625" style="11" customWidth="1"/>
    <col min="5890" max="5890" width="14.5703125" style="11" customWidth="1"/>
    <col min="5891" max="5891" width="16.42578125" style="11" customWidth="1"/>
    <col min="5892" max="5892" width="49" style="11" customWidth="1"/>
    <col min="5893" max="5893" width="80.42578125" style="11" bestFit="1" customWidth="1"/>
    <col min="5894" max="5894" width="9.140625" style="11"/>
    <col min="5895" max="5895" width="9" style="11" customWidth="1"/>
    <col min="5896" max="5896" width="9.85546875" style="11" bestFit="1" customWidth="1"/>
    <col min="5897" max="6144" width="9" style="11" customWidth="1"/>
    <col min="6145" max="6145" width="6.140625" style="11" customWidth="1"/>
    <col min="6146" max="6146" width="14.5703125" style="11" customWidth="1"/>
    <col min="6147" max="6147" width="16.42578125" style="11" customWidth="1"/>
    <col min="6148" max="6148" width="49" style="11" customWidth="1"/>
    <col min="6149" max="6149" width="80.42578125" style="11" bestFit="1" customWidth="1"/>
    <col min="6150" max="6150" width="9.140625" style="11"/>
    <col min="6151" max="6151" width="9" style="11" customWidth="1"/>
    <col min="6152" max="6152" width="9.85546875" style="11" bestFit="1" customWidth="1"/>
    <col min="6153" max="6400" width="9" style="11" customWidth="1"/>
    <col min="6401" max="6401" width="6.140625" style="11" customWidth="1"/>
    <col min="6402" max="6402" width="14.5703125" style="11" customWidth="1"/>
    <col min="6403" max="6403" width="16.42578125" style="11" customWidth="1"/>
    <col min="6404" max="6404" width="49" style="11" customWidth="1"/>
    <col min="6405" max="6405" width="80.42578125" style="11" bestFit="1" customWidth="1"/>
    <col min="6406" max="6406" width="9.140625" style="11"/>
    <col min="6407" max="6407" width="9" style="11" customWidth="1"/>
    <col min="6408" max="6408" width="9.85546875" style="11" bestFit="1" customWidth="1"/>
    <col min="6409" max="6656" width="9" style="11" customWidth="1"/>
    <col min="6657" max="6657" width="6.140625" style="11" customWidth="1"/>
    <col min="6658" max="6658" width="14.5703125" style="11" customWidth="1"/>
    <col min="6659" max="6659" width="16.42578125" style="11" customWidth="1"/>
    <col min="6660" max="6660" width="49" style="11" customWidth="1"/>
    <col min="6661" max="6661" width="80.42578125" style="11" bestFit="1" customWidth="1"/>
    <col min="6662" max="6662" width="9.140625" style="11"/>
    <col min="6663" max="6663" width="9" style="11" customWidth="1"/>
    <col min="6664" max="6664" width="9.85546875" style="11" bestFit="1" customWidth="1"/>
    <col min="6665" max="6912" width="9" style="11" customWidth="1"/>
    <col min="6913" max="6913" width="6.140625" style="11" customWidth="1"/>
    <col min="6914" max="6914" width="14.5703125" style="11" customWidth="1"/>
    <col min="6915" max="6915" width="16.42578125" style="11" customWidth="1"/>
    <col min="6916" max="6916" width="49" style="11" customWidth="1"/>
    <col min="6917" max="6917" width="80.42578125" style="11" bestFit="1" customWidth="1"/>
    <col min="6918" max="6918" width="9.140625" style="11"/>
    <col min="6919" max="6919" width="9" style="11" customWidth="1"/>
    <col min="6920" max="6920" width="9.85546875" style="11" bestFit="1" customWidth="1"/>
    <col min="6921" max="7168" width="9" style="11" customWidth="1"/>
    <col min="7169" max="7169" width="6.140625" style="11" customWidth="1"/>
    <col min="7170" max="7170" width="14.5703125" style="11" customWidth="1"/>
    <col min="7171" max="7171" width="16.42578125" style="11" customWidth="1"/>
    <col min="7172" max="7172" width="49" style="11" customWidth="1"/>
    <col min="7173" max="7173" width="80.42578125" style="11" bestFit="1" customWidth="1"/>
    <col min="7174" max="7174" width="9.140625" style="11"/>
    <col min="7175" max="7175" width="9" style="11" customWidth="1"/>
    <col min="7176" max="7176" width="9.85546875" style="11" bestFit="1" customWidth="1"/>
    <col min="7177" max="7424" width="9" style="11" customWidth="1"/>
    <col min="7425" max="7425" width="6.140625" style="11" customWidth="1"/>
    <col min="7426" max="7426" width="14.5703125" style="11" customWidth="1"/>
    <col min="7427" max="7427" width="16.42578125" style="11" customWidth="1"/>
    <col min="7428" max="7428" width="49" style="11" customWidth="1"/>
    <col min="7429" max="7429" width="80.42578125" style="11" bestFit="1" customWidth="1"/>
    <col min="7430" max="7430" width="9.140625" style="11"/>
    <col min="7431" max="7431" width="9" style="11" customWidth="1"/>
    <col min="7432" max="7432" width="9.85546875" style="11" bestFit="1" customWidth="1"/>
    <col min="7433" max="7680" width="9" style="11" customWidth="1"/>
    <col min="7681" max="7681" width="6.140625" style="11" customWidth="1"/>
    <col min="7682" max="7682" width="14.5703125" style="11" customWidth="1"/>
    <col min="7683" max="7683" width="16.42578125" style="11" customWidth="1"/>
    <col min="7684" max="7684" width="49" style="11" customWidth="1"/>
    <col min="7685" max="7685" width="80.42578125" style="11" bestFit="1" customWidth="1"/>
    <col min="7686" max="7686" width="9.140625" style="11"/>
    <col min="7687" max="7687" width="9" style="11" customWidth="1"/>
    <col min="7688" max="7688" width="9.85546875" style="11" bestFit="1" customWidth="1"/>
    <col min="7689" max="7936" width="9" style="11" customWidth="1"/>
    <col min="7937" max="7937" width="6.140625" style="11" customWidth="1"/>
    <col min="7938" max="7938" width="14.5703125" style="11" customWidth="1"/>
    <col min="7939" max="7939" width="16.42578125" style="11" customWidth="1"/>
    <col min="7940" max="7940" width="49" style="11" customWidth="1"/>
    <col min="7941" max="7941" width="80.42578125" style="11" bestFit="1" customWidth="1"/>
    <col min="7942" max="7942" width="9.140625" style="11"/>
    <col min="7943" max="7943" width="9" style="11" customWidth="1"/>
    <col min="7944" max="7944" width="9.85546875" style="11" bestFit="1" customWidth="1"/>
    <col min="7945" max="8192" width="9" style="11" customWidth="1"/>
    <col min="8193" max="8193" width="6.140625" style="11" customWidth="1"/>
    <col min="8194" max="8194" width="14.5703125" style="11" customWidth="1"/>
    <col min="8195" max="8195" width="16.42578125" style="11" customWidth="1"/>
    <col min="8196" max="8196" width="49" style="11" customWidth="1"/>
    <col min="8197" max="8197" width="80.42578125" style="11" bestFit="1" customWidth="1"/>
    <col min="8198" max="8198" width="9.140625" style="11"/>
    <col min="8199" max="8199" width="9" style="11" customWidth="1"/>
    <col min="8200" max="8200" width="9.85546875" style="11" bestFit="1" customWidth="1"/>
    <col min="8201" max="8448" width="9" style="11" customWidth="1"/>
    <col min="8449" max="8449" width="6.140625" style="11" customWidth="1"/>
    <col min="8450" max="8450" width="14.5703125" style="11" customWidth="1"/>
    <col min="8451" max="8451" width="16.42578125" style="11" customWidth="1"/>
    <col min="8452" max="8452" width="49" style="11" customWidth="1"/>
    <col min="8453" max="8453" width="80.42578125" style="11" bestFit="1" customWidth="1"/>
    <col min="8454" max="8454" width="9.140625" style="11"/>
    <col min="8455" max="8455" width="9" style="11" customWidth="1"/>
    <col min="8456" max="8456" width="9.85546875" style="11" bestFit="1" customWidth="1"/>
    <col min="8457" max="8704" width="9" style="11" customWidth="1"/>
    <col min="8705" max="8705" width="6.140625" style="11" customWidth="1"/>
    <col min="8706" max="8706" width="14.5703125" style="11" customWidth="1"/>
    <col min="8707" max="8707" width="16.42578125" style="11" customWidth="1"/>
    <col min="8708" max="8708" width="49" style="11" customWidth="1"/>
    <col min="8709" max="8709" width="80.42578125" style="11" bestFit="1" customWidth="1"/>
    <col min="8710" max="8710" width="9.140625" style="11"/>
    <col min="8711" max="8711" width="9" style="11" customWidth="1"/>
    <col min="8712" max="8712" width="9.85546875" style="11" bestFit="1" customWidth="1"/>
    <col min="8713" max="8960" width="9" style="11" customWidth="1"/>
    <col min="8961" max="8961" width="6.140625" style="11" customWidth="1"/>
    <col min="8962" max="8962" width="14.5703125" style="11" customWidth="1"/>
    <col min="8963" max="8963" width="16.42578125" style="11" customWidth="1"/>
    <col min="8964" max="8964" width="49" style="11" customWidth="1"/>
    <col min="8965" max="8965" width="80.42578125" style="11" bestFit="1" customWidth="1"/>
    <col min="8966" max="8966" width="9.140625" style="11"/>
    <col min="8967" max="8967" width="9" style="11" customWidth="1"/>
    <col min="8968" max="8968" width="9.85546875" style="11" bestFit="1" customWidth="1"/>
    <col min="8969" max="9216" width="9" style="11" customWidth="1"/>
    <col min="9217" max="9217" width="6.140625" style="11" customWidth="1"/>
    <col min="9218" max="9218" width="14.5703125" style="11" customWidth="1"/>
    <col min="9219" max="9219" width="16.42578125" style="11" customWidth="1"/>
    <col min="9220" max="9220" width="49" style="11" customWidth="1"/>
    <col min="9221" max="9221" width="80.42578125" style="11" bestFit="1" customWidth="1"/>
    <col min="9222" max="9222" width="9.140625" style="11"/>
    <col min="9223" max="9223" width="9" style="11" customWidth="1"/>
    <col min="9224" max="9224" width="9.85546875" style="11" bestFit="1" customWidth="1"/>
    <col min="9225" max="9472" width="9" style="11" customWidth="1"/>
    <col min="9473" max="9473" width="6.140625" style="11" customWidth="1"/>
    <col min="9474" max="9474" width="14.5703125" style="11" customWidth="1"/>
    <col min="9475" max="9475" width="16.42578125" style="11" customWidth="1"/>
    <col min="9476" max="9476" width="49" style="11" customWidth="1"/>
    <col min="9477" max="9477" width="80.42578125" style="11" bestFit="1" customWidth="1"/>
    <col min="9478" max="9478" width="9.140625" style="11"/>
    <col min="9479" max="9479" width="9" style="11" customWidth="1"/>
    <col min="9480" max="9480" width="9.85546875" style="11" bestFit="1" customWidth="1"/>
    <col min="9481" max="9728" width="9" style="11" customWidth="1"/>
    <col min="9729" max="9729" width="6.140625" style="11" customWidth="1"/>
    <col min="9730" max="9730" width="14.5703125" style="11" customWidth="1"/>
    <col min="9731" max="9731" width="16.42578125" style="11" customWidth="1"/>
    <col min="9732" max="9732" width="49" style="11" customWidth="1"/>
    <col min="9733" max="9733" width="80.42578125" style="11" bestFit="1" customWidth="1"/>
    <col min="9734" max="9734" width="9.140625" style="11"/>
    <col min="9735" max="9735" width="9" style="11" customWidth="1"/>
    <col min="9736" max="9736" width="9.85546875" style="11" bestFit="1" customWidth="1"/>
    <col min="9737" max="9984" width="9" style="11" customWidth="1"/>
    <col min="9985" max="9985" width="6.140625" style="11" customWidth="1"/>
    <col min="9986" max="9986" width="14.5703125" style="11" customWidth="1"/>
    <col min="9987" max="9987" width="16.42578125" style="11" customWidth="1"/>
    <col min="9988" max="9988" width="49" style="11" customWidth="1"/>
    <col min="9989" max="9989" width="80.42578125" style="11" bestFit="1" customWidth="1"/>
    <col min="9990" max="9990" width="9.140625" style="11"/>
    <col min="9991" max="9991" width="9" style="11" customWidth="1"/>
    <col min="9992" max="9992" width="9.85546875" style="11" bestFit="1" customWidth="1"/>
    <col min="9993" max="10240" width="9" style="11" customWidth="1"/>
    <col min="10241" max="10241" width="6.140625" style="11" customWidth="1"/>
    <col min="10242" max="10242" width="14.5703125" style="11" customWidth="1"/>
    <col min="10243" max="10243" width="16.42578125" style="11" customWidth="1"/>
    <col min="10244" max="10244" width="49" style="11" customWidth="1"/>
    <col min="10245" max="10245" width="80.42578125" style="11" bestFit="1" customWidth="1"/>
    <col min="10246" max="10246" width="9.140625" style="11"/>
    <col min="10247" max="10247" width="9" style="11" customWidth="1"/>
    <col min="10248" max="10248" width="9.85546875" style="11" bestFit="1" customWidth="1"/>
    <col min="10249" max="10496" width="9" style="11" customWidth="1"/>
    <col min="10497" max="10497" width="6.140625" style="11" customWidth="1"/>
    <col min="10498" max="10498" width="14.5703125" style="11" customWidth="1"/>
    <col min="10499" max="10499" width="16.42578125" style="11" customWidth="1"/>
    <col min="10500" max="10500" width="49" style="11" customWidth="1"/>
    <col min="10501" max="10501" width="80.42578125" style="11" bestFit="1" customWidth="1"/>
    <col min="10502" max="10502" width="9.140625" style="11"/>
    <col min="10503" max="10503" width="9" style="11" customWidth="1"/>
    <col min="10504" max="10504" width="9.85546875" style="11" bestFit="1" customWidth="1"/>
    <col min="10505" max="10752" width="9" style="11" customWidth="1"/>
    <col min="10753" max="10753" width="6.140625" style="11" customWidth="1"/>
    <col min="10754" max="10754" width="14.5703125" style="11" customWidth="1"/>
    <col min="10755" max="10755" width="16.42578125" style="11" customWidth="1"/>
    <col min="10756" max="10756" width="49" style="11" customWidth="1"/>
    <col min="10757" max="10757" width="80.42578125" style="11" bestFit="1" customWidth="1"/>
    <col min="10758" max="10758" width="9.140625" style="11"/>
    <col min="10759" max="10759" width="9" style="11" customWidth="1"/>
    <col min="10760" max="10760" width="9.85546875" style="11" bestFit="1" customWidth="1"/>
    <col min="10761" max="11008" width="9" style="11" customWidth="1"/>
    <col min="11009" max="11009" width="6.140625" style="11" customWidth="1"/>
    <col min="11010" max="11010" width="14.5703125" style="11" customWidth="1"/>
    <col min="11011" max="11011" width="16.42578125" style="11" customWidth="1"/>
    <col min="11012" max="11012" width="49" style="11" customWidth="1"/>
    <col min="11013" max="11013" width="80.42578125" style="11" bestFit="1" customWidth="1"/>
    <col min="11014" max="11014" width="9.140625" style="11"/>
    <col min="11015" max="11015" width="9" style="11" customWidth="1"/>
    <col min="11016" max="11016" width="9.85546875" style="11" bestFit="1" customWidth="1"/>
    <col min="11017" max="11264" width="9" style="11" customWidth="1"/>
    <col min="11265" max="11265" width="6.140625" style="11" customWidth="1"/>
    <col min="11266" max="11266" width="14.5703125" style="11" customWidth="1"/>
    <col min="11267" max="11267" width="16.42578125" style="11" customWidth="1"/>
    <col min="11268" max="11268" width="49" style="11" customWidth="1"/>
    <col min="11269" max="11269" width="80.42578125" style="11" bestFit="1" customWidth="1"/>
    <col min="11270" max="11270" width="9.140625" style="11"/>
    <col min="11271" max="11271" width="9" style="11" customWidth="1"/>
    <col min="11272" max="11272" width="9.85546875" style="11" bestFit="1" customWidth="1"/>
    <col min="11273" max="11520" width="9" style="11" customWidth="1"/>
    <col min="11521" max="11521" width="6.140625" style="11" customWidth="1"/>
    <col min="11522" max="11522" width="14.5703125" style="11" customWidth="1"/>
    <col min="11523" max="11523" width="16.42578125" style="11" customWidth="1"/>
    <col min="11524" max="11524" width="49" style="11" customWidth="1"/>
    <col min="11525" max="11525" width="80.42578125" style="11" bestFit="1" customWidth="1"/>
    <col min="11526" max="11526" width="9.140625" style="11"/>
    <col min="11527" max="11527" width="9" style="11" customWidth="1"/>
    <col min="11528" max="11528" width="9.85546875" style="11" bestFit="1" customWidth="1"/>
    <col min="11529" max="11776" width="9" style="11" customWidth="1"/>
    <col min="11777" max="11777" width="6.140625" style="11" customWidth="1"/>
    <col min="11778" max="11778" width="14.5703125" style="11" customWidth="1"/>
    <col min="11779" max="11779" width="16.42578125" style="11" customWidth="1"/>
    <col min="11780" max="11780" width="49" style="11" customWidth="1"/>
    <col min="11781" max="11781" width="80.42578125" style="11" bestFit="1" customWidth="1"/>
    <col min="11782" max="11782" width="9.140625" style="11"/>
    <col min="11783" max="11783" width="9" style="11" customWidth="1"/>
    <col min="11784" max="11784" width="9.85546875" style="11" bestFit="1" customWidth="1"/>
    <col min="11785" max="12032" width="9" style="11" customWidth="1"/>
    <col min="12033" max="12033" width="6.140625" style="11" customWidth="1"/>
    <col min="12034" max="12034" width="14.5703125" style="11" customWidth="1"/>
    <col min="12035" max="12035" width="16.42578125" style="11" customWidth="1"/>
    <col min="12036" max="12036" width="49" style="11" customWidth="1"/>
    <col min="12037" max="12037" width="80.42578125" style="11" bestFit="1" customWidth="1"/>
    <col min="12038" max="12038" width="9.140625" style="11"/>
    <col min="12039" max="12039" width="9" style="11" customWidth="1"/>
    <col min="12040" max="12040" width="9.85546875" style="11" bestFit="1" customWidth="1"/>
    <col min="12041" max="12288" width="9" style="11" customWidth="1"/>
    <col min="12289" max="12289" width="6.140625" style="11" customWidth="1"/>
    <col min="12290" max="12290" width="14.5703125" style="11" customWidth="1"/>
    <col min="12291" max="12291" width="16.42578125" style="11" customWidth="1"/>
    <col min="12292" max="12292" width="49" style="11" customWidth="1"/>
    <col min="12293" max="12293" width="80.42578125" style="11" bestFit="1" customWidth="1"/>
    <col min="12294" max="12294" width="9.140625" style="11"/>
    <col min="12295" max="12295" width="9" style="11" customWidth="1"/>
    <col min="12296" max="12296" width="9.85546875" style="11" bestFit="1" customWidth="1"/>
    <col min="12297" max="12544" width="9" style="11" customWidth="1"/>
    <col min="12545" max="12545" width="6.140625" style="11" customWidth="1"/>
    <col min="12546" max="12546" width="14.5703125" style="11" customWidth="1"/>
    <col min="12547" max="12547" width="16.42578125" style="11" customWidth="1"/>
    <col min="12548" max="12548" width="49" style="11" customWidth="1"/>
    <col min="12549" max="12549" width="80.42578125" style="11" bestFit="1" customWidth="1"/>
    <col min="12550" max="12550" width="9.140625" style="11"/>
    <col min="12551" max="12551" width="9" style="11" customWidth="1"/>
    <col min="12552" max="12552" width="9.85546875" style="11" bestFit="1" customWidth="1"/>
    <col min="12553" max="12800" width="9" style="11" customWidth="1"/>
    <col min="12801" max="12801" width="6.140625" style="11" customWidth="1"/>
    <col min="12802" max="12802" width="14.5703125" style="11" customWidth="1"/>
    <col min="12803" max="12803" width="16.42578125" style="11" customWidth="1"/>
    <col min="12804" max="12804" width="49" style="11" customWidth="1"/>
    <col min="12805" max="12805" width="80.42578125" style="11" bestFit="1" customWidth="1"/>
    <col min="12806" max="12806" width="9.140625" style="11"/>
    <col min="12807" max="12807" width="9" style="11" customWidth="1"/>
    <col min="12808" max="12808" width="9.85546875" style="11" bestFit="1" customWidth="1"/>
    <col min="12809" max="13056" width="9" style="11" customWidth="1"/>
    <col min="13057" max="13057" width="6.140625" style="11" customWidth="1"/>
    <col min="13058" max="13058" width="14.5703125" style="11" customWidth="1"/>
    <col min="13059" max="13059" width="16.42578125" style="11" customWidth="1"/>
    <col min="13060" max="13060" width="49" style="11" customWidth="1"/>
    <col min="13061" max="13061" width="80.42578125" style="11" bestFit="1" customWidth="1"/>
    <col min="13062" max="13062" width="9.140625" style="11"/>
    <col min="13063" max="13063" width="9" style="11" customWidth="1"/>
    <col min="13064" max="13064" width="9.85546875" style="11" bestFit="1" customWidth="1"/>
    <col min="13065" max="13312" width="9" style="11" customWidth="1"/>
    <col min="13313" max="13313" width="6.140625" style="11" customWidth="1"/>
    <col min="13314" max="13314" width="14.5703125" style="11" customWidth="1"/>
    <col min="13315" max="13315" width="16.42578125" style="11" customWidth="1"/>
    <col min="13316" max="13316" width="49" style="11" customWidth="1"/>
    <col min="13317" max="13317" width="80.42578125" style="11" bestFit="1" customWidth="1"/>
    <col min="13318" max="13318" width="9.140625" style="11"/>
    <col min="13319" max="13319" width="9" style="11" customWidth="1"/>
    <col min="13320" max="13320" width="9.85546875" style="11" bestFit="1" customWidth="1"/>
    <col min="13321" max="13568" width="9" style="11" customWidth="1"/>
    <col min="13569" max="13569" width="6.140625" style="11" customWidth="1"/>
    <col min="13570" max="13570" width="14.5703125" style="11" customWidth="1"/>
    <col min="13571" max="13571" width="16.42578125" style="11" customWidth="1"/>
    <col min="13572" max="13572" width="49" style="11" customWidth="1"/>
    <col min="13573" max="13573" width="80.42578125" style="11" bestFit="1" customWidth="1"/>
    <col min="13574" max="13574" width="9.140625" style="11"/>
    <col min="13575" max="13575" width="9" style="11" customWidth="1"/>
    <col min="13576" max="13576" width="9.85546875" style="11" bestFit="1" customWidth="1"/>
    <col min="13577" max="13824" width="9" style="11" customWidth="1"/>
    <col min="13825" max="13825" width="6.140625" style="11" customWidth="1"/>
    <col min="13826" max="13826" width="14.5703125" style="11" customWidth="1"/>
    <col min="13827" max="13827" width="16.42578125" style="11" customWidth="1"/>
    <col min="13828" max="13828" width="49" style="11" customWidth="1"/>
    <col min="13829" max="13829" width="80.42578125" style="11" bestFit="1" customWidth="1"/>
    <col min="13830" max="13830" width="9.140625" style="11"/>
    <col min="13831" max="13831" width="9" style="11" customWidth="1"/>
    <col min="13832" max="13832" width="9.85546875" style="11" bestFit="1" customWidth="1"/>
    <col min="13833" max="14080" width="9" style="11" customWidth="1"/>
    <col min="14081" max="14081" width="6.140625" style="11" customWidth="1"/>
    <col min="14082" max="14082" width="14.5703125" style="11" customWidth="1"/>
    <col min="14083" max="14083" width="16.42578125" style="11" customWidth="1"/>
    <col min="14084" max="14084" width="49" style="11" customWidth="1"/>
    <col min="14085" max="14085" width="80.42578125" style="11" bestFit="1" customWidth="1"/>
    <col min="14086" max="14086" width="9.140625" style="11"/>
    <col min="14087" max="14087" width="9" style="11" customWidth="1"/>
    <col min="14088" max="14088" width="9.85546875" style="11" bestFit="1" customWidth="1"/>
    <col min="14089" max="14336" width="9" style="11" customWidth="1"/>
    <col min="14337" max="14337" width="6.140625" style="11" customWidth="1"/>
    <col min="14338" max="14338" width="14.5703125" style="11" customWidth="1"/>
    <col min="14339" max="14339" width="16.42578125" style="11" customWidth="1"/>
    <col min="14340" max="14340" width="49" style="11" customWidth="1"/>
    <col min="14341" max="14341" width="80.42578125" style="11" bestFit="1" customWidth="1"/>
    <col min="14342" max="14342" width="9.140625" style="11"/>
    <col min="14343" max="14343" width="9" style="11" customWidth="1"/>
    <col min="14344" max="14344" width="9.85546875" style="11" bestFit="1" customWidth="1"/>
    <col min="14345" max="14592" width="9" style="11" customWidth="1"/>
    <col min="14593" max="14593" width="6.140625" style="11" customWidth="1"/>
    <col min="14594" max="14594" width="14.5703125" style="11" customWidth="1"/>
    <col min="14595" max="14595" width="16.42578125" style="11" customWidth="1"/>
    <col min="14596" max="14596" width="49" style="11" customWidth="1"/>
    <col min="14597" max="14597" width="80.42578125" style="11" bestFit="1" customWidth="1"/>
    <col min="14598" max="14598" width="9.140625" style="11"/>
    <col min="14599" max="14599" width="9" style="11" customWidth="1"/>
    <col min="14600" max="14600" width="9.85546875" style="11" bestFit="1" customWidth="1"/>
    <col min="14601" max="14848" width="9" style="11" customWidth="1"/>
    <col min="14849" max="14849" width="6.140625" style="11" customWidth="1"/>
    <col min="14850" max="14850" width="14.5703125" style="11" customWidth="1"/>
    <col min="14851" max="14851" width="16.42578125" style="11" customWidth="1"/>
    <col min="14852" max="14852" width="49" style="11" customWidth="1"/>
    <col min="14853" max="14853" width="80.42578125" style="11" bestFit="1" customWidth="1"/>
    <col min="14854" max="14854" width="9.140625" style="11"/>
    <col min="14855" max="14855" width="9" style="11" customWidth="1"/>
    <col min="14856" max="14856" width="9.85546875" style="11" bestFit="1" customWidth="1"/>
    <col min="14857" max="15104" width="9" style="11" customWidth="1"/>
    <col min="15105" max="15105" width="6.140625" style="11" customWidth="1"/>
    <col min="15106" max="15106" width="14.5703125" style="11" customWidth="1"/>
    <col min="15107" max="15107" width="16.42578125" style="11" customWidth="1"/>
    <col min="15108" max="15108" width="49" style="11" customWidth="1"/>
    <col min="15109" max="15109" width="80.42578125" style="11" bestFit="1" customWidth="1"/>
    <col min="15110" max="15110" width="9.140625" style="11"/>
    <col min="15111" max="15111" width="9" style="11" customWidth="1"/>
    <col min="15112" max="15112" width="9.85546875" style="11" bestFit="1" customWidth="1"/>
    <col min="15113" max="15360" width="9" style="11" customWidth="1"/>
    <col min="15361" max="15361" width="6.140625" style="11" customWidth="1"/>
    <col min="15362" max="15362" width="14.5703125" style="11" customWidth="1"/>
    <col min="15363" max="15363" width="16.42578125" style="11" customWidth="1"/>
    <col min="15364" max="15364" width="49" style="11" customWidth="1"/>
    <col min="15365" max="15365" width="80.42578125" style="11" bestFit="1" customWidth="1"/>
    <col min="15366" max="15366" width="9.140625" style="11"/>
    <col min="15367" max="15367" width="9" style="11" customWidth="1"/>
    <col min="15368" max="15368" width="9.85546875" style="11" bestFit="1" customWidth="1"/>
    <col min="15369" max="15616" width="9" style="11" customWidth="1"/>
    <col min="15617" max="15617" width="6.140625" style="11" customWidth="1"/>
    <col min="15618" max="15618" width="14.5703125" style="11" customWidth="1"/>
    <col min="15619" max="15619" width="16.42578125" style="11" customWidth="1"/>
    <col min="15620" max="15620" width="49" style="11" customWidth="1"/>
    <col min="15621" max="15621" width="80.42578125" style="11" bestFit="1" customWidth="1"/>
    <col min="15622" max="15622" width="9.140625" style="11"/>
    <col min="15623" max="15623" width="9" style="11" customWidth="1"/>
    <col min="15624" max="15624" width="9.85546875" style="11" bestFit="1" customWidth="1"/>
    <col min="15625" max="15872" width="9" style="11" customWidth="1"/>
    <col min="15873" max="15873" width="6.140625" style="11" customWidth="1"/>
    <col min="15874" max="15874" width="14.5703125" style="11" customWidth="1"/>
    <col min="15875" max="15875" width="16.42578125" style="11" customWidth="1"/>
    <col min="15876" max="15876" width="49" style="11" customWidth="1"/>
    <col min="15877" max="15877" width="80.42578125" style="11" bestFit="1" customWidth="1"/>
    <col min="15878" max="15878" width="9.140625" style="11"/>
    <col min="15879" max="15879" width="9" style="11" customWidth="1"/>
    <col min="15880" max="15880" width="9.85546875" style="11" bestFit="1" customWidth="1"/>
    <col min="15881" max="16128" width="9" style="11" customWidth="1"/>
    <col min="16129" max="16129" width="6.140625" style="11" customWidth="1"/>
    <col min="16130" max="16130" width="14.5703125" style="11" customWidth="1"/>
    <col min="16131" max="16131" width="16.42578125" style="11" customWidth="1"/>
    <col min="16132" max="16132" width="49" style="11" customWidth="1"/>
    <col min="16133" max="16133" width="80.42578125" style="11" bestFit="1" customWidth="1"/>
    <col min="16134" max="16134" width="9.140625" style="11"/>
    <col min="16135" max="16135" width="9" style="11" customWidth="1"/>
    <col min="16136" max="16136" width="9.85546875" style="11" bestFit="1" customWidth="1"/>
    <col min="16137" max="16384" width="9" style="11" customWidth="1"/>
  </cols>
  <sheetData>
    <row r="1" spans="1:6" s="4" customFormat="1" x14ac:dyDescent="0.25">
      <c r="A1" s="1" t="s">
        <v>0</v>
      </c>
      <c r="B1" s="2"/>
      <c r="C1" s="3"/>
    </row>
    <row r="2" spans="1:6" s="4" customFormat="1" x14ac:dyDescent="0.25">
      <c r="A2" s="1" t="s">
        <v>79</v>
      </c>
      <c r="B2" s="2"/>
      <c r="C2" s="3"/>
    </row>
    <row r="3" spans="1:6" s="4" customFormat="1" x14ac:dyDescent="0.25">
      <c r="B3" s="5"/>
      <c r="C3" s="6"/>
    </row>
    <row r="4" spans="1:6" s="4" customFormat="1" x14ac:dyDescent="0.25">
      <c r="B4" s="5"/>
      <c r="C4" s="6"/>
    </row>
    <row r="5" spans="1:6" s="8" customFormat="1" x14ac:dyDescent="0.25">
      <c r="A5" s="7"/>
      <c r="B5" s="122" t="s">
        <v>137</v>
      </c>
      <c r="C5" s="122"/>
      <c r="D5" s="122"/>
      <c r="E5" s="122"/>
    </row>
    <row r="6" spans="1:6" s="4" customFormat="1" ht="16.5" thickBot="1" x14ac:dyDescent="0.3">
      <c r="A6" s="9"/>
      <c r="B6" s="10"/>
      <c r="C6" s="3"/>
      <c r="D6" s="11"/>
      <c r="E6" s="11"/>
    </row>
    <row r="7" spans="1:6" s="4" customFormat="1" ht="28.5" customHeight="1" thickBot="1" x14ac:dyDescent="0.3">
      <c r="A7" s="12" t="s">
        <v>1</v>
      </c>
      <c r="B7" s="13" t="s">
        <v>2</v>
      </c>
      <c r="C7" s="14" t="s">
        <v>3</v>
      </c>
      <c r="D7" s="15" t="s">
        <v>4</v>
      </c>
      <c r="E7" s="16" t="s">
        <v>5</v>
      </c>
    </row>
    <row r="8" spans="1:6" s="4" customFormat="1" ht="16.5" thickBot="1" x14ac:dyDescent="0.3">
      <c r="A8" s="17"/>
      <c r="B8" s="10"/>
      <c r="C8" s="18"/>
      <c r="D8" s="7"/>
      <c r="E8" s="7"/>
    </row>
    <row r="9" spans="1:6" s="4" customFormat="1" ht="16.5" thickBot="1" x14ac:dyDescent="0.3">
      <c r="A9" s="19" t="s">
        <v>6</v>
      </c>
      <c r="B9" s="123" t="s">
        <v>7</v>
      </c>
      <c r="C9" s="123"/>
      <c r="D9" s="123"/>
      <c r="E9" s="123"/>
    </row>
    <row r="10" spans="1:6" s="4" customFormat="1" ht="16.5" thickBot="1" x14ac:dyDescent="0.3">
      <c r="A10" s="20">
        <v>1</v>
      </c>
      <c r="B10" s="21" t="s">
        <v>112</v>
      </c>
      <c r="C10" s="108">
        <v>4527671.3100000005</v>
      </c>
      <c r="D10" s="22" t="s">
        <v>8</v>
      </c>
      <c r="E10" s="23" t="s">
        <v>9</v>
      </c>
    </row>
    <row r="11" spans="1:6" s="4" customFormat="1" ht="16.5" thickBot="1" x14ac:dyDescent="0.3">
      <c r="A11" s="24"/>
      <c r="B11" s="25"/>
      <c r="C11" s="26">
        <f>C10</f>
        <v>4527671.3100000005</v>
      </c>
      <c r="D11" s="27"/>
      <c r="E11" s="28"/>
    </row>
    <row r="12" spans="1:6" ht="16.5" thickBot="1" x14ac:dyDescent="0.3">
      <c r="A12" s="99"/>
      <c r="B12" s="100"/>
      <c r="C12" s="101"/>
      <c r="D12" s="102"/>
      <c r="E12" s="102"/>
    </row>
    <row r="13" spans="1:6" s="4" customFormat="1" x14ac:dyDescent="0.25">
      <c r="A13" s="96" t="s">
        <v>11</v>
      </c>
      <c r="B13" s="97" t="s">
        <v>12</v>
      </c>
      <c r="C13" s="98"/>
      <c r="D13" s="97"/>
      <c r="E13" s="112"/>
    </row>
    <row r="14" spans="1:6" s="4" customFormat="1" x14ac:dyDescent="0.25">
      <c r="A14" s="29">
        <v>1</v>
      </c>
      <c r="B14" s="121">
        <v>45962</v>
      </c>
      <c r="C14" s="85">
        <v>1400.01</v>
      </c>
      <c r="D14" s="77" t="s">
        <v>303</v>
      </c>
      <c r="E14" s="115" t="s">
        <v>304</v>
      </c>
      <c r="F14" s="119" t="s">
        <v>305</v>
      </c>
    </row>
    <row r="15" spans="1:6" s="4" customFormat="1" x14ac:dyDescent="0.25">
      <c r="A15" s="29">
        <v>2</v>
      </c>
      <c r="B15" s="121">
        <v>45964</v>
      </c>
      <c r="C15" s="84">
        <v>12120.57</v>
      </c>
      <c r="D15" s="32" t="s">
        <v>25</v>
      </c>
      <c r="E15" s="116" t="s">
        <v>16</v>
      </c>
      <c r="F15" s="120"/>
    </row>
    <row r="16" spans="1:6" s="4" customFormat="1" x14ac:dyDescent="0.25">
      <c r="A16" s="29">
        <v>3</v>
      </c>
      <c r="B16" s="121">
        <v>45964</v>
      </c>
      <c r="C16" s="85">
        <v>440</v>
      </c>
      <c r="D16" s="32" t="s">
        <v>103</v>
      </c>
      <c r="E16" s="116" t="s">
        <v>135</v>
      </c>
      <c r="F16" s="119"/>
    </row>
    <row r="17" spans="1:6" s="4" customFormat="1" x14ac:dyDescent="0.25">
      <c r="A17" s="29">
        <v>4</v>
      </c>
      <c r="B17" s="121">
        <v>45964</v>
      </c>
      <c r="C17" s="31">
        <v>3876.67</v>
      </c>
      <c r="D17" s="32" t="s">
        <v>18</v>
      </c>
      <c r="E17" s="116" t="s">
        <v>97</v>
      </c>
      <c r="F17" s="120"/>
    </row>
    <row r="18" spans="1:6" s="4" customFormat="1" x14ac:dyDescent="0.25">
      <c r="A18" s="29">
        <v>5</v>
      </c>
      <c r="B18" s="121">
        <v>45964</v>
      </c>
      <c r="C18" s="85">
        <v>928.36</v>
      </c>
      <c r="D18" s="77" t="s">
        <v>306</v>
      </c>
      <c r="E18" s="115" t="s">
        <v>307</v>
      </c>
      <c r="F18" s="119" t="s">
        <v>305</v>
      </c>
    </row>
    <row r="19" spans="1:6" s="4" customFormat="1" x14ac:dyDescent="0.25">
      <c r="A19" s="29">
        <v>6</v>
      </c>
      <c r="B19" s="121">
        <v>45964</v>
      </c>
      <c r="C19" s="85">
        <v>198.99</v>
      </c>
      <c r="D19" s="77" t="s">
        <v>308</v>
      </c>
      <c r="E19" s="115" t="s">
        <v>307</v>
      </c>
      <c r="F19" s="119" t="s">
        <v>305</v>
      </c>
    </row>
    <row r="20" spans="1:6" s="4" customFormat="1" x14ac:dyDescent="0.25">
      <c r="A20" s="29">
        <v>7</v>
      </c>
      <c r="B20" s="121">
        <v>45964</v>
      </c>
      <c r="C20" s="85">
        <v>149.19</v>
      </c>
      <c r="D20" s="77" t="s">
        <v>309</v>
      </c>
      <c r="E20" s="115" t="s">
        <v>310</v>
      </c>
      <c r="F20" s="119" t="s">
        <v>305</v>
      </c>
    </row>
    <row r="21" spans="1:6" s="4" customFormat="1" x14ac:dyDescent="0.25">
      <c r="A21" s="29">
        <v>8</v>
      </c>
      <c r="B21" s="121">
        <v>45964</v>
      </c>
      <c r="C21" s="85">
        <v>350</v>
      </c>
      <c r="D21" s="77" t="s">
        <v>311</v>
      </c>
      <c r="E21" s="115" t="s">
        <v>312</v>
      </c>
      <c r="F21" s="119" t="s">
        <v>305</v>
      </c>
    </row>
    <row r="22" spans="1:6" s="4" customFormat="1" x14ac:dyDescent="0.25">
      <c r="A22" s="29">
        <v>9</v>
      </c>
      <c r="B22" s="121">
        <v>45964</v>
      </c>
      <c r="C22" s="110">
        <v>66.5</v>
      </c>
      <c r="D22" s="77" t="s">
        <v>313</v>
      </c>
      <c r="E22" s="115" t="s">
        <v>110</v>
      </c>
      <c r="F22" s="119" t="s">
        <v>305</v>
      </c>
    </row>
    <row r="23" spans="1:6" s="4" customFormat="1" x14ac:dyDescent="0.25">
      <c r="A23" s="29">
        <v>10</v>
      </c>
      <c r="B23" s="121">
        <v>45964</v>
      </c>
      <c r="C23" s="85">
        <v>2263.83</v>
      </c>
      <c r="D23" s="77" t="s">
        <v>314</v>
      </c>
      <c r="E23" s="115" t="s">
        <v>189</v>
      </c>
      <c r="F23" s="119" t="s">
        <v>305</v>
      </c>
    </row>
    <row r="24" spans="1:6" s="4" customFormat="1" x14ac:dyDescent="0.25">
      <c r="A24" s="29">
        <v>11</v>
      </c>
      <c r="B24" s="121">
        <v>45964</v>
      </c>
      <c r="C24" s="85">
        <v>112.72</v>
      </c>
      <c r="D24" s="77" t="s">
        <v>315</v>
      </c>
      <c r="E24" s="115" t="s">
        <v>110</v>
      </c>
      <c r="F24" s="119" t="s">
        <v>305</v>
      </c>
    </row>
    <row r="25" spans="1:6" s="4" customFormat="1" x14ac:dyDescent="0.25">
      <c r="A25" s="29">
        <v>12</v>
      </c>
      <c r="B25" s="121">
        <v>45965</v>
      </c>
      <c r="C25" s="75">
        <v>93141.51</v>
      </c>
      <c r="D25" s="32" t="s">
        <v>107</v>
      </c>
      <c r="E25" s="116" t="s">
        <v>138</v>
      </c>
      <c r="F25" s="120"/>
    </row>
    <row r="26" spans="1:6" s="4" customFormat="1" x14ac:dyDescent="0.25">
      <c r="A26" s="29">
        <v>13</v>
      </c>
      <c r="B26" s="121">
        <v>45965</v>
      </c>
      <c r="C26" s="85">
        <v>3576.9399999999996</v>
      </c>
      <c r="D26" s="32" t="s">
        <v>105</v>
      </c>
      <c r="E26" s="116" t="s">
        <v>16</v>
      </c>
      <c r="F26" s="119"/>
    </row>
    <row r="27" spans="1:6" s="4" customFormat="1" x14ac:dyDescent="0.25">
      <c r="A27" s="29">
        <v>14</v>
      </c>
      <c r="B27" s="121">
        <v>45965</v>
      </c>
      <c r="C27" s="85">
        <v>1660.02</v>
      </c>
      <c r="D27" s="32" t="s">
        <v>213</v>
      </c>
      <c r="E27" s="116" t="s">
        <v>20</v>
      </c>
      <c r="F27" s="119"/>
    </row>
    <row r="28" spans="1:6" s="4" customFormat="1" x14ac:dyDescent="0.25">
      <c r="A28" s="29">
        <v>15</v>
      </c>
      <c r="B28" s="121">
        <v>45965</v>
      </c>
      <c r="C28" s="85">
        <v>1296</v>
      </c>
      <c r="D28" s="32" t="s">
        <v>71</v>
      </c>
      <c r="E28" s="116" t="s">
        <v>20</v>
      </c>
      <c r="F28" s="119"/>
    </row>
    <row r="29" spans="1:6" s="4" customFormat="1" x14ac:dyDescent="0.25">
      <c r="A29" s="29">
        <v>16</v>
      </c>
      <c r="B29" s="121">
        <v>45965</v>
      </c>
      <c r="C29" s="85">
        <v>3200</v>
      </c>
      <c r="D29" s="32" t="s">
        <v>214</v>
      </c>
      <c r="E29" s="116" t="s">
        <v>114</v>
      </c>
      <c r="F29" s="119"/>
    </row>
    <row r="30" spans="1:6" s="4" customFormat="1" x14ac:dyDescent="0.25">
      <c r="A30" s="29">
        <v>17</v>
      </c>
      <c r="B30" s="121">
        <v>45965</v>
      </c>
      <c r="C30" s="85">
        <v>33210.089999999997</v>
      </c>
      <c r="D30" s="32" t="s">
        <v>62</v>
      </c>
      <c r="E30" s="116" t="s">
        <v>98</v>
      </c>
      <c r="F30" s="119"/>
    </row>
    <row r="31" spans="1:6" s="4" customFormat="1" x14ac:dyDescent="0.25">
      <c r="A31" s="29">
        <v>18</v>
      </c>
      <c r="B31" s="121">
        <v>45966</v>
      </c>
      <c r="C31" s="85">
        <v>143.11000000000001</v>
      </c>
      <c r="D31" s="77" t="s">
        <v>316</v>
      </c>
      <c r="E31" s="115" t="s">
        <v>317</v>
      </c>
      <c r="F31" s="119" t="s">
        <v>305</v>
      </c>
    </row>
    <row r="32" spans="1:6" s="4" customFormat="1" x14ac:dyDescent="0.25">
      <c r="A32" s="29">
        <v>19</v>
      </c>
      <c r="B32" s="121">
        <v>45966</v>
      </c>
      <c r="C32" s="85">
        <v>12.99</v>
      </c>
      <c r="D32" s="77" t="s">
        <v>318</v>
      </c>
      <c r="E32" s="115" t="s">
        <v>319</v>
      </c>
      <c r="F32" s="119" t="s">
        <v>305</v>
      </c>
    </row>
    <row r="33" spans="1:7" s="4" customFormat="1" x14ac:dyDescent="0.25">
      <c r="A33" s="29">
        <v>20</v>
      </c>
      <c r="B33" s="121">
        <v>45966</v>
      </c>
      <c r="C33" s="85">
        <v>1525</v>
      </c>
      <c r="D33" s="77" t="s">
        <v>320</v>
      </c>
      <c r="E33" s="115" t="s">
        <v>321</v>
      </c>
      <c r="F33" s="119" t="s">
        <v>305</v>
      </c>
    </row>
    <row r="34" spans="1:7" s="4" customFormat="1" x14ac:dyDescent="0.25">
      <c r="A34" s="29">
        <v>21</v>
      </c>
      <c r="B34" s="121">
        <v>45966</v>
      </c>
      <c r="C34" s="85">
        <v>350</v>
      </c>
      <c r="D34" s="77" t="s">
        <v>322</v>
      </c>
      <c r="E34" s="115" t="s">
        <v>323</v>
      </c>
      <c r="F34" s="119" t="s">
        <v>305</v>
      </c>
    </row>
    <row r="35" spans="1:7" s="4" customFormat="1" x14ac:dyDescent="0.25">
      <c r="A35" s="29">
        <v>22</v>
      </c>
      <c r="B35" s="121">
        <v>45966</v>
      </c>
      <c r="C35" s="85">
        <v>22.4</v>
      </c>
      <c r="D35" s="77" t="s">
        <v>324</v>
      </c>
      <c r="E35" s="115" t="s">
        <v>325</v>
      </c>
      <c r="F35" s="119" t="s">
        <v>305</v>
      </c>
    </row>
    <row r="36" spans="1:7" s="4" customFormat="1" x14ac:dyDescent="0.25">
      <c r="A36" s="29">
        <v>23</v>
      </c>
      <c r="B36" s="121">
        <v>45966</v>
      </c>
      <c r="C36" s="31">
        <v>30948.47</v>
      </c>
      <c r="D36" s="32" t="s">
        <v>80</v>
      </c>
      <c r="E36" s="116" t="s">
        <v>89</v>
      </c>
      <c r="F36" s="120"/>
    </row>
    <row r="37" spans="1:7" s="4" customFormat="1" x14ac:dyDescent="0.25">
      <c r="A37" s="29">
        <v>24</v>
      </c>
      <c r="B37" s="121">
        <v>45966</v>
      </c>
      <c r="C37" s="85">
        <v>67929.399999999994</v>
      </c>
      <c r="D37" s="32" t="s">
        <v>215</v>
      </c>
      <c r="E37" s="116" t="s">
        <v>17</v>
      </c>
      <c r="F37" s="119"/>
    </row>
    <row r="38" spans="1:7" s="4" customFormat="1" x14ac:dyDescent="0.25">
      <c r="A38" s="29">
        <v>25</v>
      </c>
      <c r="B38" s="121">
        <v>45967</v>
      </c>
      <c r="C38" s="76">
        <v>379.94</v>
      </c>
      <c r="D38" s="32" t="s">
        <v>216</v>
      </c>
      <c r="E38" s="116" t="s">
        <v>17</v>
      </c>
      <c r="F38" s="119"/>
      <c r="G38" s="80"/>
    </row>
    <row r="39" spans="1:7" s="4" customFormat="1" x14ac:dyDescent="0.25">
      <c r="A39" s="29">
        <v>26</v>
      </c>
      <c r="B39" s="121">
        <v>45967</v>
      </c>
      <c r="C39" s="85">
        <v>1604.84</v>
      </c>
      <c r="D39" s="32" t="s">
        <v>217</v>
      </c>
      <c r="E39" s="116" t="s">
        <v>139</v>
      </c>
      <c r="F39" s="119"/>
      <c r="G39" s="80"/>
    </row>
    <row r="40" spans="1:7" s="4" customFormat="1" x14ac:dyDescent="0.25">
      <c r="A40" s="29">
        <v>27</v>
      </c>
      <c r="B40" s="121">
        <v>45967</v>
      </c>
      <c r="C40" s="85">
        <v>885.94</v>
      </c>
      <c r="D40" s="32" t="s">
        <v>218</v>
      </c>
      <c r="E40" s="116" t="s">
        <v>139</v>
      </c>
      <c r="F40" s="119"/>
      <c r="G40" s="80"/>
    </row>
    <row r="41" spans="1:7" s="4" customFormat="1" x14ac:dyDescent="0.25">
      <c r="A41" s="29">
        <v>28</v>
      </c>
      <c r="B41" s="121">
        <v>45967</v>
      </c>
      <c r="C41" s="85">
        <v>623311.23</v>
      </c>
      <c r="D41" s="32" t="s">
        <v>124</v>
      </c>
      <c r="E41" s="116" t="s">
        <v>115</v>
      </c>
      <c r="F41" s="119"/>
      <c r="G41" s="80"/>
    </row>
    <row r="42" spans="1:7" s="4" customFormat="1" x14ac:dyDescent="0.25">
      <c r="A42" s="29">
        <v>29</v>
      </c>
      <c r="B42" s="121">
        <v>45967</v>
      </c>
      <c r="C42" s="85">
        <v>7733.69</v>
      </c>
      <c r="D42" s="32" t="s">
        <v>126</v>
      </c>
      <c r="E42" s="116" t="s">
        <v>275</v>
      </c>
      <c r="F42" s="119"/>
      <c r="G42" s="80"/>
    </row>
    <row r="43" spans="1:7" s="4" customFormat="1" x14ac:dyDescent="0.25">
      <c r="A43" s="29">
        <v>30</v>
      </c>
      <c r="B43" s="121">
        <v>45967</v>
      </c>
      <c r="C43" s="85">
        <v>600</v>
      </c>
      <c r="D43" s="32" t="s">
        <v>219</v>
      </c>
      <c r="E43" s="116" t="s">
        <v>140</v>
      </c>
      <c r="F43" s="119"/>
      <c r="G43" s="80"/>
    </row>
    <row r="44" spans="1:7" s="4" customFormat="1" x14ac:dyDescent="0.25">
      <c r="A44" s="29">
        <v>31</v>
      </c>
      <c r="B44" s="121">
        <v>45967</v>
      </c>
      <c r="C44" s="85">
        <v>239597.3</v>
      </c>
      <c r="D44" s="77" t="s">
        <v>15</v>
      </c>
      <c r="E44" s="115" t="s">
        <v>118</v>
      </c>
      <c r="F44" s="119"/>
      <c r="G44" s="80"/>
    </row>
    <row r="45" spans="1:7" s="4" customFormat="1" x14ac:dyDescent="0.25">
      <c r="A45" s="29">
        <v>32</v>
      </c>
      <c r="B45" s="121">
        <v>45967</v>
      </c>
      <c r="C45" s="85">
        <v>66.55</v>
      </c>
      <c r="D45" s="77" t="s">
        <v>326</v>
      </c>
      <c r="E45" s="115" t="s">
        <v>327</v>
      </c>
      <c r="F45" s="119" t="s">
        <v>305</v>
      </c>
      <c r="G45" s="80"/>
    </row>
    <row r="46" spans="1:7" s="4" customFormat="1" x14ac:dyDescent="0.25">
      <c r="A46" s="29">
        <v>33</v>
      </c>
      <c r="B46" s="121">
        <v>45968</v>
      </c>
      <c r="C46" s="85">
        <v>7200</v>
      </c>
      <c r="D46" s="32" t="s">
        <v>220</v>
      </c>
      <c r="E46" s="116" t="s">
        <v>72</v>
      </c>
      <c r="F46" s="119"/>
      <c r="G46" s="80"/>
    </row>
    <row r="47" spans="1:7" s="4" customFormat="1" x14ac:dyDescent="0.25">
      <c r="A47" s="29">
        <v>34</v>
      </c>
      <c r="B47" s="121">
        <v>45968</v>
      </c>
      <c r="C47" s="85">
        <v>10340.36</v>
      </c>
      <c r="D47" s="32" t="s">
        <v>25</v>
      </c>
      <c r="E47" s="116" t="s">
        <v>16</v>
      </c>
      <c r="F47" s="119"/>
      <c r="G47" s="80"/>
    </row>
    <row r="48" spans="1:7" s="4" customFormat="1" x14ac:dyDescent="0.25">
      <c r="A48" s="29">
        <v>35</v>
      </c>
      <c r="B48" s="121">
        <v>45968</v>
      </c>
      <c r="C48" s="85">
        <v>304.32</v>
      </c>
      <c r="D48" s="32" t="s">
        <v>61</v>
      </c>
      <c r="E48" s="116" t="s">
        <v>16</v>
      </c>
      <c r="F48" s="119"/>
      <c r="G48" s="80"/>
    </row>
    <row r="49" spans="1:7" s="4" customFormat="1" x14ac:dyDescent="0.25">
      <c r="A49" s="29">
        <v>36</v>
      </c>
      <c r="B49" s="121">
        <v>45968</v>
      </c>
      <c r="C49" s="110">
        <v>66.55</v>
      </c>
      <c r="D49" s="32" t="s">
        <v>81</v>
      </c>
      <c r="E49" s="116" t="s">
        <v>85</v>
      </c>
      <c r="F49" s="119"/>
      <c r="G49" s="80"/>
    </row>
    <row r="50" spans="1:7" s="4" customFormat="1" x14ac:dyDescent="0.25">
      <c r="A50" s="29">
        <v>37</v>
      </c>
      <c r="B50" s="121">
        <v>45968</v>
      </c>
      <c r="C50" s="85">
        <v>4700</v>
      </c>
      <c r="D50" s="32" t="s">
        <v>58</v>
      </c>
      <c r="E50" s="116" t="s">
        <v>119</v>
      </c>
      <c r="F50" s="119"/>
      <c r="G50" s="80"/>
    </row>
    <row r="51" spans="1:7" s="4" customFormat="1" x14ac:dyDescent="0.25">
      <c r="A51" s="29">
        <v>38</v>
      </c>
      <c r="B51" s="121">
        <v>45968</v>
      </c>
      <c r="C51" s="85">
        <v>1644.39</v>
      </c>
      <c r="D51" s="32" t="s">
        <v>221</v>
      </c>
      <c r="E51" s="116" t="s">
        <v>16</v>
      </c>
      <c r="F51" s="119"/>
      <c r="G51" s="80"/>
    </row>
    <row r="52" spans="1:7" s="4" customFormat="1" x14ac:dyDescent="0.25">
      <c r="A52" s="29">
        <v>39</v>
      </c>
      <c r="B52" s="121">
        <v>45968</v>
      </c>
      <c r="C52" s="85">
        <v>2964.5</v>
      </c>
      <c r="D52" s="32" t="s">
        <v>94</v>
      </c>
      <c r="E52" s="116" t="s">
        <v>141</v>
      </c>
      <c r="F52" s="119"/>
      <c r="G52" s="80"/>
    </row>
    <row r="53" spans="1:7" s="4" customFormat="1" x14ac:dyDescent="0.25">
      <c r="A53" s="29">
        <v>40</v>
      </c>
      <c r="B53" s="121">
        <v>45968</v>
      </c>
      <c r="C53" s="85">
        <v>2018.58</v>
      </c>
      <c r="D53" s="32" t="s">
        <v>90</v>
      </c>
      <c r="E53" s="116" t="s">
        <v>276</v>
      </c>
      <c r="F53" s="119"/>
      <c r="G53" s="80"/>
    </row>
    <row r="54" spans="1:7" s="4" customFormat="1" x14ac:dyDescent="0.25">
      <c r="A54" s="29">
        <v>41</v>
      </c>
      <c r="B54" s="121">
        <v>45968</v>
      </c>
      <c r="C54" s="76">
        <v>6693.14</v>
      </c>
      <c r="D54" s="32" t="s">
        <v>63</v>
      </c>
      <c r="E54" s="116" t="s">
        <v>142</v>
      </c>
      <c r="F54" s="119"/>
      <c r="G54" s="80"/>
    </row>
    <row r="55" spans="1:7" s="4" customFormat="1" x14ac:dyDescent="0.25">
      <c r="A55" s="29">
        <v>42</v>
      </c>
      <c r="B55" s="121">
        <v>45968</v>
      </c>
      <c r="C55" s="76">
        <v>414.09</v>
      </c>
      <c r="D55" s="32" t="s">
        <v>222</v>
      </c>
      <c r="E55" s="116" t="s">
        <v>143</v>
      </c>
      <c r="F55" s="119"/>
      <c r="G55" s="80"/>
    </row>
    <row r="56" spans="1:7" s="4" customFormat="1" x14ac:dyDescent="0.25">
      <c r="A56" s="29">
        <v>43</v>
      </c>
      <c r="B56" s="121">
        <v>45968</v>
      </c>
      <c r="C56" s="85">
        <v>101.14</v>
      </c>
      <c r="D56" s="32" t="s">
        <v>223</v>
      </c>
      <c r="E56" s="116" t="s">
        <v>20</v>
      </c>
      <c r="F56" s="120"/>
    </row>
    <row r="57" spans="1:7" s="4" customFormat="1" x14ac:dyDescent="0.25">
      <c r="A57" s="29">
        <v>44</v>
      </c>
      <c r="B57" s="121">
        <v>45968</v>
      </c>
      <c r="C57" s="31">
        <v>2783</v>
      </c>
      <c r="D57" s="32" t="s">
        <v>224</v>
      </c>
      <c r="E57" s="116" t="s">
        <v>17</v>
      </c>
      <c r="F57" s="120"/>
    </row>
    <row r="58" spans="1:7" s="4" customFormat="1" x14ac:dyDescent="0.25">
      <c r="A58" s="29">
        <v>45</v>
      </c>
      <c r="B58" s="121">
        <v>45968</v>
      </c>
      <c r="C58" s="110">
        <v>580</v>
      </c>
      <c r="D58" s="32" t="s">
        <v>103</v>
      </c>
      <c r="E58" s="116" t="s">
        <v>135</v>
      </c>
      <c r="F58" s="119"/>
    </row>
    <row r="59" spans="1:7" s="4" customFormat="1" x14ac:dyDescent="0.25">
      <c r="A59" s="29">
        <v>46</v>
      </c>
      <c r="B59" s="121">
        <v>45968</v>
      </c>
      <c r="C59" s="85">
        <v>1977549.81</v>
      </c>
      <c r="D59" s="32" t="s">
        <v>225</v>
      </c>
      <c r="E59" s="116" t="s">
        <v>277</v>
      </c>
      <c r="F59" s="119"/>
    </row>
    <row r="60" spans="1:7" s="4" customFormat="1" x14ac:dyDescent="0.25">
      <c r="A60" s="29">
        <v>47</v>
      </c>
      <c r="B60" s="121">
        <v>45968</v>
      </c>
      <c r="C60" s="85">
        <v>75.31</v>
      </c>
      <c r="D60" s="32" t="s">
        <v>18</v>
      </c>
      <c r="E60" s="116" t="s">
        <v>144</v>
      </c>
      <c r="F60" s="119"/>
    </row>
    <row r="61" spans="1:7" s="4" customFormat="1" x14ac:dyDescent="0.25">
      <c r="A61" s="29">
        <v>48</v>
      </c>
      <c r="B61" s="121">
        <v>45968</v>
      </c>
      <c r="C61" s="85">
        <v>5121.3099999999995</v>
      </c>
      <c r="D61" s="32" t="s">
        <v>15</v>
      </c>
      <c r="E61" s="116" t="s">
        <v>145</v>
      </c>
      <c r="F61" s="119"/>
    </row>
    <row r="62" spans="1:7" s="4" customFormat="1" x14ac:dyDescent="0.25">
      <c r="A62" s="29">
        <v>49</v>
      </c>
      <c r="B62" s="121">
        <v>45968</v>
      </c>
      <c r="C62" s="85">
        <v>496.1</v>
      </c>
      <c r="D62" s="32" t="s">
        <v>226</v>
      </c>
      <c r="E62" s="116" t="s">
        <v>16</v>
      </c>
      <c r="F62" s="119"/>
    </row>
    <row r="63" spans="1:7" s="4" customFormat="1" x14ac:dyDescent="0.25">
      <c r="A63" s="29">
        <v>50</v>
      </c>
      <c r="B63" s="121">
        <v>45968</v>
      </c>
      <c r="C63" s="85">
        <v>2556.3000000000002</v>
      </c>
      <c r="D63" s="32" t="s">
        <v>130</v>
      </c>
      <c r="E63" s="116" t="s">
        <v>146</v>
      </c>
      <c r="F63" s="119"/>
    </row>
    <row r="64" spans="1:7" s="4" customFormat="1" x14ac:dyDescent="0.25">
      <c r="A64" s="29">
        <v>51</v>
      </c>
      <c r="B64" s="121">
        <v>45969</v>
      </c>
      <c r="C64" s="85">
        <v>94</v>
      </c>
      <c r="D64" s="77" t="s">
        <v>328</v>
      </c>
      <c r="E64" s="115" t="s">
        <v>329</v>
      </c>
      <c r="F64" s="119" t="s">
        <v>305</v>
      </c>
    </row>
    <row r="65" spans="1:6" s="4" customFormat="1" x14ac:dyDescent="0.25">
      <c r="A65" s="29">
        <v>52</v>
      </c>
      <c r="B65" s="121">
        <v>45971</v>
      </c>
      <c r="C65" s="85">
        <v>1089.97</v>
      </c>
      <c r="D65" s="32" t="s">
        <v>227</v>
      </c>
      <c r="E65" s="116" t="s">
        <v>16</v>
      </c>
      <c r="F65" s="119"/>
    </row>
    <row r="66" spans="1:6" s="4" customFormat="1" x14ac:dyDescent="0.25">
      <c r="A66" s="29">
        <v>53</v>
      </c>
      <c r="B66" s="121">
        <v>45971</v>
      </c>
      <c r="C66" s="85">
        <v>1807.7400000000002</v>
      </c>
      <c r="D66" s="32" t="s">
        <v>14</v>
      </c>
      <c r="E66" s="116" t="s">
        <v>69</v>
      </c>
      <c r="F66" s="119"/>
    </row>
    <row r="67" spans="1:6" s="4" customFormat="1" x14ac:dyDescent="0.25">
      <c r="A67" s="29">
        <v>54</v>
      </c>
      <c r="B67" s="121">
        <v>45971</v>
      </c>
      <c r="C67" s="85">
        <v>114</v>
      </c>
      <c r="D67" s="32" t="s">
        <v>87</v>
      </c>
      <c r="E67" s="116" t="s">
        <v>116</v>
      </c>
      <c r="F67" s="119"/>
    </row>
    <row r="68" spans="1:6" s="4" customFormat="1" x14ac:dyDescent="0.25">
      <c r="A68" s="29">
        <v>55</v>
      </c>
      <c r="B68" s="121">
        <v>45971</v>
      </c>
      <c r="C68" s="85">
        <v>375394.04</v>
      </c>
      <c r="D68" s="32" t="s">
        <v>88</v>
      </c>
      <c r="E68" s="116" t="s">
        <v>147</v>
      </c>
      <c r="F68" s="119"/>
    </row>
    <row r="69" spans="1:6" s="4" customFormat="1" x14ac:dyDescent="0.25">
      <c r="A69" s="29">
        <v>56</v>
      </c>
      <c r="B69" s="121">
        <v>45971</v>
      </c>
      <c r="C69" s="85">
        <v>1578.17</v>
      </c>
      <c r="D69" s="32" t="s">
        <v>18</v>
      </c>
      <c r="E69" s="116" t="s">
        <v>148</v>
      </c>
      <c r="F69" s="119"/>
    </row>
    <row r="70" spans="1:6" s="4" customFormat="1" x14ac:dyDescent="0.25">
      <c r="A70" s="29">
        <v>57</v>
      </c>
      <c r="B70" s="121">
        <v>45971</v>
      </c>
      <c r="C70" s="85">
        <v>1687.82</v>
      </c>
      <c r="D70" s="32" t="s">
        <v>13</v>
      </c>
      <c r="E70" s="116" t="s">
        <v>149</v>
      </c>
      <c r="F70" s="119"/>
    </row>
    <row r="71" spans="1:6" s="4" customFormat="1" x14ac:dyDescent="0.25">
      <c r="A71" s="29">
        <v>58</v>
      </c>
      <c r="B71" s="121">
        <v>45971</v>
      </c>
      <c r="C71" s="85">
        <v>210</v>
      </c>
      <c r="D71" s="77" t="s">
        <v>330</v>
      </c>
      <c r="E71" s="115" t="s">
        <v>331</v>
      </c>
      <c r="F71" s="119" t="s">
        <v>305</v>
      </c>
    </row>
    <row r="72" spans="1:6" s="4" customFormat="1" x14ac:dyDescent="0.25">
      <c r="A72" s="29">
        <v>59</v>
      </c>
      <c r="B72" s="121">
        <v>45971</v>
      </c>
      <c r="C72" s="85">
        <v>123.97</v>
      </c>
      <c r="D72" s="77" t="s">
        <v>332</v>
      </c>
      <c r="E72" s="115" t="s">
        <v>173</v>
      </c>
      <c r="F72" s="119" t="s">
        <v>305</v>
      </c>
    </row>
    <row r="73" spans="1:6" s="4" customFormat="1" x14ac:dyDescent="0.25">
      <c r="A73" s="29">
        <v>60</v>
      </c>
      <c r="B73" s="121">
        <v>45972</v>
      </c>
      <c r="C73" s="85">
        <v>206.05</v>
      </c>
      <c r="D73" s="32" t="s">
        <v>129</v>
      </c>
      <c r="E73" s="116" t="s">
        <v>17</v>
      </c>
      <c r="F73" s="119"/>
    </row>
    <row r="74" spans="1:6" s="4" customFormat="1" x14ac:dyDescent="0.25">
      <c r="A74" s="29">
        <v>61</v>
      </c>
      <c r="B74" s="121">
        <v>45972</v>
      </c>
      <c r="C74" s="85">
        <v>735.68</v>
      </c>
      <c r="D74" s="32" t="s">
        <v>228</v>
      </c>
      <c r="E74" s="116" t="s">
        <v>150</v>
      </c>
      <c r="F74" s="119"/>
    </row>
    <row r="75" spans="1:6" s="4" customFormat="1" x14ac:dyDescent="0.25">
      <c r="A75" s="29">
        <v>62</v>
      </c>
      <c r="B75" s="121">
        <v>45972</v>
      </c>
      <c r="C75" s="85">
        <v>250000</v>
      </c>
      <c r="D75" s="32" t="s">
        <v>125</v>
      </c>
      <c r="E75" s="116" t="s">
        <v>151</v>
      </c>
      <c r="F75" s="119"/>
    </row>
    <row r="76" spans="1:6" s="4" customFormat="1" x14ac:dyDescent="0.25">
      <c r="A76" s="29">
        <v>63</v>
      </c>
      <c r="B76" s="121">
        <v>45972</v>
      </c>
      <c r="C76" s="85">
        <v>200</v>
      </c>
      <c r="D76" s="77" t="s">
        <v>333</v>
      </c>
      <c r="E76" s="115" t="s">
        <v>334</v>
      </c>
      <c r="F76" s="119" t="s">
        <v>305</v>
      </c>
    </row>
    <row r="77" spans="1:6" s="4" customFormat="1" x14ac:dyDescent="0.25">
      <c r="A77" s="29">
        <v>64</v>
      </c>
      <c r="B77" s="121">
        <v>45972</v>
      </c>
      <c r="C77" s="85">
        <v>509.87</v>
      </c>
      <c r="D77" s="77" t="s">
        <v>335</v>
      </c>
      <c r="E77" s="115" t="s">
        <v>327</v>
      </c>
      <c r="F77" s="119" t="s">
        <v>305</v>
      </c>
    </row>
    <row r="78" spans="1:6" s="4" customFormat="1" x14ac:dyDescent="0.25">
      <c r="A78" s="29">
        <v>65</v>
      </c>
      <c r="B78" s="121">
        <v>45973</v>
      </c>
      <c r="C78" s="85">
        <v>18716.240000000002</v>
      </c>
      <c r="D78" s="33" t="s">
        <v>13</v>
      </c>
      <c r="E78" s="117" t="s">
        <v>152</v>
      </c>
      <c r="F78" s="119"/>
    </row>
    <row r="79" spans="1:6" s="4" customFormat="1" x14ac:dyDescent="0.25">
      <c r="A79" s="29">
        <v>66</v>
      </c>
      <c r="B79" s="121">
        <v>45973</v>
      </c>
      <c r="C79" s="85">
        <v>721.38</v>
      </c>
      <c r="D79" s="33" t="s">
        <v>229</v>
      </c>
      <c r="E79" s="117" t="s">
        <v>153</v>
      </c>
      <c r="F79" s="119"/>
    </row>
    <row r="80" spans="1:6" s="4" customFormat="1" x14ac:dyDescent="0.25">
      <c r="A80" s="29">
        <v>67</v>
      </c>
      <c r="B80" s="121">
        <v>45973</v>
      </c>
      <c r="C80" s="85">
        <v>968</v>
      </c>
      <c r="D80" s="33" t="s">
        <v>230</v>
      </c>
      <c r="E80" s="117" t="s">
        <v>17</v>
      </c>
      <c r="F80" s="119"/>
    </row>
    <row r="81" spans="1:6" s="4" customFormat="1" x14ac:dyDescent="0.25">
      <c r="A81" s="29">
        <v>68</v>
      </c>
      <c r="B81" s="121">
        <v>45973</v>
      </c>
      <c r="C81" s="85">
        <v>535571.32000000007</v>
      </c>
      <c r="D81" s="32" t="s">
        <v>121</v>
      </c>
      <c r="E81" s="116" t="s">
        <v>109</v>
      </c>
      <c r="F81" s="119"/>
    </row>
    <row r="82" spans="1:6" s="4" customFormat="1" x14ac:dyDescent="0.25">
      <c r="A82" s="29">
        <v>69</v>
      </c>
      <c r="B82" s="121">
        <v>45973</v>
      </c>
      <c r="C82" s="85">
        <v>1610.12</v>
      </c>
      <c r="D82" s="33" t="s">
        <v>92</v>
      </c>
      <c r="E82" s="117" t="s">
        <v>70</v>
      </c>
      <c r="F82" s="119"/>
    </row>
    <row r="83" spans="1:6" s="4" customFormat="1" x14ac:dyDescent="0.25">
      <c r="A83" s="29">
        <v>70</v>
      </c>
      <c r="B83" s="121">
        <v>45973</v>
      </c>
      <c r="C83" s="85">
        <v>650</v>
      </c>
      <c r="D83" s="33" t="s">
        <v>231</v>
      </c>
      <c r="E83" s="117" t="s">
        <v>278</v>
      </c>
      <c r="F83" s="119"/>
    </row>
    <row r="84" spans="1:6" s="4" customFormat="1" x14ac:dyDescent="0.25">
      <c r="A84" s="29">
        <v>71</v>
      </c>
      <c r="B84" s="121">
        <v>45973</v>
      </c>
      <c r="C84" s="85">
        <v>624.08000000000004</v>
      </c>
      <c r="D84" s="33" t="s">
        <v>232</v>
      </c>
      <c r="E84" s="117" t="s">
        <v>279</v>
      </c>
      <c r="F84" s="119"/>
    </row>
    <row r="85" spans="1:6" s="4" customFormat="1" x14ac:dyDescent="0.25">
      <c r="A85" s="29">
        <v>72</v>
      </c>
      <c r="B85" s="121">
        <v>45973</v>
      </c>
      <c r="C85" s="85">
        <v>419.9</v>
      </c>
      <c r="D85" s="77" t="s">
        <v>336</v>
      </c>
      <c r="E85" s="115" t="s">
        <v>325</v>
      </c>
      <c r="F85" s="119" t="s">
        <v>305</v>
      </c>
    </row>
    <row r="86" spans="1:6" s="4" customFormat="1" x14ac:dyDescent="0.25">
      <c r="A86" s="29">
        <v>73</v>
      </c>
      <c r="B86" s="121">
        <v>45973</v>
      </c>
      <c r="C86" s="85">
        <v>60.36</v>
      </c>
      <c r="D86" s="77" t="s">
        <v>324</v>
      </c>
      <c r="E86" s="115" t="s">
        <v>110</v>
      </c>
      <c r="F86" s="119" t="s">
        <v>305</v>
      </c>
    </row>
    <row r="87" spans="1:6" s="4" customFormat="1" x14ac:dyDescent="0.25">
      <c r="A87" s="29">
        <v>74</v>
      </c>
      <c r="B87" s="121">
        <v>45973</v>
      </c>
      <c r="C87" s="85">
        <v>295</v>
      </c>
      <c r="D87" s="77" t="s">
        <v>320</v>
      </c>
      <c r="E87" s="115" t="s">
        <v>337</v>
      </c>
      <c r="F87" s="119" t="s">
        <v>305</v>
      </c>
    </row>
    <row r="88" spans="1:6" s="4" customFormat="1" x14ac:dyDescent="0.25">
      <c r="A88" s="29">
        <v>75</v>
      </c>
      <c r="B88" s="121">
        <v>45974</v>
      </c>
      <c r="C88" s="85">
        <v>1977549.81</v>
      </c>
      <c r="D88" s="32" t="s">
        <v>225</v>
      </c>
      <c r="E88" s="116" t="s">
        <v>280</v>
      </c>
      <c r="F88" s="119"/>
    </row>
    <row r="89" spans="1:6" s="4" customFormat="1" x14ac:dyDescent="0.25">
      <c r="A89" s="29">
        <v>76</v>
      </c>
      <c r="B89" s="121">
        <v>45974</v>
      </c>
      <c r="C89" s="85">
        <v>184738.46</v>
      </c>
      <c r="D89" s="32" t="s">
        <v>82</v>
      </c>
      <c r="E89" s="116" t="s">
        <v>154</v>
      </c>
      <c r="F89" s="119"/>
    </row>
    <row r="90" spans="1:6" s="4" customFormat="1" x14ac:dyDescent="0.25">
      <c r="A90" s="29">
        <v>77</v>
      </c>
      <c r="B90" s="121">
        <v>45975</v>
      </c>
      <c r="C90" s="31">
        <v>18634</v>
      </c>
      <c r="D90" s="32" t="s">
        <v>233</v>
      </c>
      <c r="E90" s="116" t="s">
        <v>17</v>
      </c>
      <c r="F90" s="119"/>
    </row>
    <row r="91" spans="1:6" s="4" customFormat="1" x14ac:dyDescent="0.25">
      <c r="A91" s="29">
        <v>78</v>
      </c>
      <c r="B91" s="121">
        <v>45975</v>
      </c>
      <c r="C91" s="85">
        <v>18167.47</v>
      </c>
      <c r="D91" s="32" t="s">
        <v>234</v>
      </c>
      <c r="E91" s="116" t="s">
        <v>17</v>
      </c>
      <c r="F91" s="119"/>
    </row>
    <row r="92" spans="1:6" s="4" customFormat="1" x14ac:dyDescent="0.25">
      <c r="A92" s="29">
        <v>79</v>
      </c>
      <c r="B92" s="121">
        <v>45975</v>
      </c>
      <c r="C92" s="85">
        <v>737.37</v>
      </c>
      <c r="D92" s="32" t="s">
        <v>63</v>
      </c>
      <c r="E92" s="116" t="s">
        <v>155</v>
      </c>
      <c r="F92" s="119"/>
    </row>
    <row r="93" spans="1:6" s="4" customFormat="1" x14ac:dyDescent="0.25">
      <c r="A93" s="29">
        <v>80</v>
      </c>
      <c r="B93" s="121">
        <v>45975</v>
      </c>
      <c r="C93" s="85">
        <v>34.340000000000003</v>
      </c>
      <c r="D93" s="32" t="s">
        <v>14</v>
      </c>
      <c r="E93" s="116" t="s">
        <v>19</v>
      </c>
      <c r="F93" s="119"/>
    </row>
    <row r="94" spans="1:6" s="4" customFormat="1" x14ac:dyDescent="0.25">
      <c r="A94" s="29">
        <v>81</v>
      </c>
      <c r="B94" s="121">
        <v>45975</v>
      </c>
      <c r="C94" s="85">
        <v>11858</v>
      </c>
      <c r="D94" s="32" t="s">
        <v>235</v>
      </c>
      <c r="E94" s="116" t="s">
        <v>156</v>
      </c>
      <c r="F94" s="119"/>
    </row>
    <row r="95" spans="1:6" s="4" customFormat="1" x14ac:dyDescent="0.25">
      <c r="A95" s="29">
        <v>82</v>
      </c>
      <c r="B95" s="121">
        <v>45975</v>
      </c>
      <c r="C95" s="85">
        <v>302.5</v>
      </c>
      <c r="D95" s="32" t="s">
        <v>22</v>
      </c>
      <c r="E95" s="116" t="s">
        <v>157</v>
      </c>
      <c r="F95" s="119"/>
    </row>
    <row r="96" spans="1:6" s="4" customFormat="1" x14ac:dyDescent="0.25">
      <c r="A96" s="29">
        <v>83</v>
      </c>
      <c r="B96" s="121">
        <v>45975</v>
      </c>
      <c r="C96" s="85">
        <v>432</v>
      </c>
      <c r="D96" s="32" t="s">
        <v>71</v>
      </c>
      <c r="E96" s="116" t="s">
        <v>16</v>
      </c>
      <c r="F96" s="119"/>
    </row>
    <row r="97" spans="1:6" s="4" customFormat="1" x14ac:dyDescent="0.25">
      <c r="A97" s="29">
        <v>84</v>
      </c>
      <c r="B97" s="121">
        <v>45975</v>
      </c>
      <c r="C97" s="85">
        <v>665.5</v>
      </c>
      <c r="D97" s="32" t="s">
        <v>236</v>
      </c>
      <c r="E97" s="116" t="s">
        <v>85</v>
      </c>
      <c r="F97" s="119"/>
    </row>
    <row r="98" spans="1:6" s="4" customFormat="1" x14ac:dyDescent="0.25">
      <c r="A98" s="29">
        <v>85</v>
      </c>
      <c r="B98" s="121">
        <v>45975</v>
      </c>
      <c r="C98" s="85">
        <v>438.76</v>
      </c>
      <c r="D98" s="32" t="s">
        <v>221</v>
      </c>
      <c r="E98" s="116" t="s">
        <v>158</v>
      </c>
      <c r="F98" s="119"/>
    </row>
    <row r="99" spans="1:6" s="4" customFormat="1" x14ac:dyDescent="0.25">
      <c r="A99" s="29">
        <v>86</v>
      </c>
      <c r="B99" s="121">
        <v>45975</v>
      </c>
      <c r="C99" s="85">
        <v>1586</v>
      </c>
      <c r="D99" s="32" t="s">
        <v>60</v>
      </c>
      <c r="E99" s="116" t="s">
        <v>159</v>
      </c>
      <c r="F99" s="119"/>
    </row>
    <row r="100" spans="1:6" s="4" customFormat="1" x14ac:dyDescent="0.25">
      <c r="A100" s="29">
        <v>87</v>
      </c>
      <c r="B100" s="121">
        <v>45975</v>
      </c>
      <c r="C100" s="85">
        <v>1109.57</v>
      </c>
      <c r="D100" s="32" t="s">
        <v>94</v>
      </c>
      <c r="E100" s="116" t="s">
        <v>293</v>
      </c>
      <c r="F100" s="119"/>
    </row>
    <row r="101" spans="1:6" s="4" customFormat="1" x14ac:dyDescent="0.25">
      <c r="A101" s="29">
        <v>88</v>
      </c>
      <c r="B101" s="121">
        <v>45975</v>
      </c>
      <c r="C101" s="31">
        <v>3449.6</v>
      </c>
      <c r="D101" s="32" t="s">
        <v>237</v>
      </c>
      <c r="E101" s="116" t="s">
        <v>160</v>
      </c>
      <c r="F101" s="120"/>
    </row>
    <row r="102" spans="1:6" s="4" customFormat="1" x14ac:dyDescent="0.25">
      <c r="A102" s="29">
        <v>89</v>
      </c>
      <c r="B102" s="121">
        <v>45975</v>
      </c>
      <c r="C102" s="85">
        <v>1996.5</v>
      </c>
      <c r="D102" s="32" t="s">
        <v>238</v>
      </c>
      <c r="E102" s="116" t="s">
        <v>17</v>
      </c>
      <c r="F102" s="119"/>
    </row>
    <row r="103" spans="1:6" s="4" customFormat="1" x14ac:dyDescent="0.25">
      <c r="A103" s="29">
        <v>90</v>
      </c>
      <c r="B103" s="121">
        <v>45975</v>
      </c>
      <c r="C103" s="85">
        <v>3155.14</v>
      </c>
      <c r="D103" s="32" t="s">
        <v>68</v>
      </c>
      <c r="E103" s="116" t="s">
        <v>21</v>
      </c>
      <c r="F103" s="119"/>
    </row>
    <row r="104" spans="1:6" s="4" customFormat="1" x14ac:dyDescent="0.25">
      <c r="A104" s="29">
        <v>91</v>
      </c>
      <c r="B104" s="121">
        <v>45975</v>
      </c>
      <c r="C104" s="85">
        <v>303055.69</v>
      </c>
      <c r="D104" s="32" t="s">
        <v>239</v>
      </c>
      <c r="E104" s="116" t="s">
        <v>161</v>
      </c>
      <c r="F104" s="119"/>
    </row>
    <row r="105" spans="1:6" s="4" customFormat="1" x14ac:dyDescent="0.25">
      <c r="A105" s="29">
        <v>92</v>
      </c>
      <c r="B105" s="121">
        <v>45975</v>
      </c>
      <c r="C105" s="85">
        <v>634.35</v>
      </c>
      <c r="D105" s="32" t="s">
        <v>91</v>
      </c>
      <c r="E105" s="116" t="s">
        <v>136</v>
      </c>
      <c r="F105" s="119"/>
    </row>
    <row r="106" spans="1:6" s="4" customFormat="1" x14ac:dyDescent="0.25">
      <c r="A106" s="29">
        <v>93</v>
      </c>
      <c r="B106" s="121">
        <v>45975</v>
      </c>
      <c r="C106" s="85">
        <v>18671.11</v>
      </c>
      <c r="D106" s="32" t="s">
        <v>91</v>
      </c>
      <c r="E106" s="116" t="s">
        <v>136</v>
      </c>
      <c r="F106" s="119"/>
    </row>
    <row r="107" spans="1:6" s="4" customFormat="1" x14ac:dyDescent="0.25">
      <c r="A107" s="29">
        <v>94</v>
      </c>
      <c r="B107" s="121">
        <v>45975</v>
      </c>
      <c r="C107" s="85">
        <v>8730.76</v>
      </c>
      <c r="D107" s="32" t="s">
        <v>240</v>
      </c>
      <c r="E107" s="116" t="s">
        <v>160</v>
      </c>
      <c r="F107" s="119"/>
    </row>
    <row r="108" spans="1:6" s="4" customFormat="1" x14ac:dyDescent="0.25">
      <c r="A108" s="29">
        <v>95</v>
      </c>
      <c r="B108" s="121">
        <v>45975</v>
      </c>
      <c r="C108" s="85">
        <v>5705.62</v>
      </c>
      <c r="D108" s="32" t="s">
        <v>93</v>
      </c>
      <c r="E108" s="116" t="s">
        <v>162</v>
      </c>
      <c r="F108" s="119"/>
    </row>
    <row r="109" spans="1:6" s="4" customFormat="1" x14ac:dyDescent="0.25">
      <c r="A109" s="29">
        <v>96</v>
      </c>
      <c r="B109" s="121">
        <v>45975</v>
      </c>
      <c r="C109" s="85">
        <v>6526.75</v>
      </c>
      <c r="D109" s="32" t="s">
        <v>15</v>
      </c>
      <c r="E109" s="116" t="s">
        <v>163</v>
      </c>
      <c r="F109" s="119"/>
    </row>
    <row r="110" spans="1:6" s="4" customFormat="1" x14ac:dyDescent="0.25">
      <c r="A110" s="29">
        <v>97</v>
      </c>
      <c r="B110" s="121">
        <v>45975</v>
      </c>
      <c r="C110" s="85">
        <v>2057</v>
      </c>
      <c r="D110" s="32" t="s">
        <v>15</v>
      </c>
      <c r="E110" s="116" t="s">
        <v>164</v>
      </c>
      <c r="F110" s="119"/>
    </row>
    <row r="111" spans="1:6" s="4" customFormat="1" x14ac:dyDescent="0.25">
      <c r="A111" s="29">
        <v>98</v>
      </c>
      <c r="B111" s="121">
        <v>45975</v>
      </c>
      <c r="C111" s="85">
        <v>4440.7</v>
      </c>
      <c r="D111" s="32" t="s">
        <v>241</v>
      </c>
      <c r="E111" s="116" t="s">
        <v>165</v>
      </c>
      <c r="F111" s="119"/>
    </row>
    <row r="112" spans="1:6" s="4" customFormat="1" x14ac:dyDescent="0.25">
      <c r="A112" s="29">
        <v>99</v>
      </c>
      <c r="B112" s="121">
        <v>45975</v>
      </c>
      <c r="C112" s="85">
        <v>653.4</v>
      </c>
      <c r="D112" s="32" t="s">
        <v>242</v>
      </c>
      <c r="E112" s="116" t="s">
        <v>166</v>
      </c>
      <c r="F112" s="119"/>
    </row>
    <row r="113" spans="1:6" s="4" customFormat="1" x14ac:dyDescent="0.25">
      <c r="A113" s="29">
        <v>100</v>
      </c>
      <c r="B113" s="121">
        <v>45975</v>
      </c>
      <c r="C113" s="85">
        <v>2652.32</v>
      </c>
      <c r="D113" s="32" t="s">
        <v>243</v>
      </c>
      <c r="E113" s="116" t="s">
        <v>17</v>
      </c>
      <c r="F113" s="119"/>
    </row>
    <row r="114" spans="1:6" s="4" customFormat="1" x14ac:dyDescent="0.25">
      <c r="A114" s="29">
        <v>101</v>
      </c>
      <c r="B114" s="121">
        <v>45975</v>
      </c>
      <c r="C114" s="85">
        <v>364.22</v>
      </c>
      <c r="D114" s="32" t="s">
        <v>244</v>
      </c>
      <c r="E114" s="116" t="s">
        <v>167</v>
      </c>
      <c r="F114" s="119"/>
    </row>
    <row r="115" spans="1:6" s="4" customFormat="1" x14ac:dyDescent="0.25">
      <c r="A115" s="29">
        <v>102</v>
      </c>
      <c r="B115" s="121">
        <v>45975</v>
      </c>
      <c r="C115" s="85">
        <v>3255.73</v>
      </c>
      <c r="D115" s="33" t="s">
        <v>245</v>
      </c>
      <c r="E115" s="117" t="s">
        <v>168</v>
      </c>
      <c r="F115" s="119"/>
    </row>
    <row r="116" spans="1:6" s="4" customFormat="1" x14ac:dyDescent="0.25">
      <c r="A116" s="29">
        <v>103</v>
      </c>
      <c r="B116" s="121">
        <v>45975</v>
      </c>
      <c r="C116" s="85">
        <v>2000</v>
      </c>
      <c r="D116" s="77" t="s">
        <v>338</v>
      </c>
      <c r="E116" s="115" t="s">
        <v>339</v>
      </c>
      <c r="F116" s="119" t="s">
        <v>305</v>
      </c>
    </row>
    <row r="117" spans="1:6" s="4" customFormat="1" x14ac:dyDescent="0.25">
      <c r="A117" s="29">
        <v>104</v>
      </c>
      <c r="B117" s="121">
        <v>45978</v>
      </c>
      <c r="C117" s="85">
        <v>22052.25</v>
      </c>
      <c r="D117" s="109" t="s">
        <v>106</v>
      </c>
      <c r="E117" s="116" t="s">
        <v>120</v>
      </c>
      <c r="F117" s="119"/>
    </row>
    <row r="118" spans="1:6" s="4" customFormat="1" x14ac:dyDescent="0.25">
      <c r="A118" s="29">
        <v>105</v>
      </c>
      <c r="B118" s="121">
        <v>45978</v>
      </c>
      <c r="C118" s="85">
        <v>20985.91</v>
      </c>
      <c r="D118" s="32" t="s">
        <v>123</v>
      </c>
      <c r="E118" s="116" t="s">
        <v>20</v>
      </c>
      <c r="F118" s="119"/>
    </row>
    <row r="119" spans="1:6" s="4" customFormat="1" x14ac:dyDescent="0.25">
      <c r="A119" s="29">
        <v>106</v>
      </c>
      <c r="B119" s="121">
        <v>45978</v>
      </c>
      <c r="C119" s="85">
        <v>1503.43</v>
      </c>
      <c r="D119" s="32" t="s">
        <v>25</v>
      </c>
      <c r="E119" s="116" t="s">
        <v>16</v>
      </c>
      <c r="F119" s="119"/>
    </row>
    <row r="120" spans="1:6" s="4" customFormat="1" x14ac:dyDescent="0.25">
      <c r="A120" s="29">
        <v>107</v>
      </c>
      <c r="B120" s="121">
        <v>45978</v>
      </c>
      <c r="C120" s="85">
        <v>2720.15</v>
      </c>
      <c r="D120" s="32" t="s">
        <v>246</v>
      </c>
      <c r="E120" s="116" t="s">
        <v>110</v>
      </c>
      <c r="F120" s="119"/>
    </row>
    <row r="121" spans="1:6" s="4" customFormat="1" x14ac:dyDescent="0.25">
      <c r="A121" s="29">
        <v>108</v>
      </c>
      <c r="B121" s="121">
        <v>45978</v>
      </c>
      <c r="C121" s="85">
        <v>3253.92</v>
      </c>
      <c r="D121" s="32" t="s">
        <v>14</v>
      </c>
      <c r="E121" s="116" t="s">
        <v>69</v>
      </c>
      <c r="F121" s="119"/>
    </row>
    <row r="122" spans="1:6" s="4" customFormat="1" x14ac:dyDescent="0.25">
      <c r="A122" s="29">
        <v>109</v>
      </c>
      <c r="B122" s="121">
        <v>45978</v>
      </c>
      <c r="C122" s="85">
        <v>7539</v>
      </c>
      <c r="D122" s="32" t="s">
        <v>86</v>
      </c>
      <c r="E122" s="116" t="s">
        <v>134</v>
      </c>
      <c r="F122" s="119"/>
    </row>
    <row r="123" spans="1:6" s="4" customFormat="1" x14ac:dyDescent="0.25">
      <c r="A123" s="29">
        <v>110</v>
      </c>
      <c r="B123" s="121">
        <v>45978</v>
      </c>
      <c r="C123" s="85">
        <v>4450</v>
      </c>
      <c r="D123" s="32" t="s">
        <v>58</v>
      </c>
      <c r="E123" s="116" t="s">
        <v>169</v>
      </c>
      <c r="F123" s="119"/>
    </row>
    <row r="124" spans="1:6" s="4" customFormat="1" x14ac:dyDescent="0.25">
      <c r="A124" s="29">
        <v>111</v>
      </c>
      <c r="B124" s="121">
        <v>45978</v>
      </c>
      <c r="C124" s="85">
        <v>3200.74</v>
      </c>
      <c r="D124" s="32" t="s">
        <v>247</v>
      </c>
      <c r="E124" s="116" t="s">
        <v>117</v>
      </c>
      <c r="F124" s="119"/>
    </row>
    <row r="125" spans="1:6" s="4" customFormat="1" x14ac:dyDescent="0.25">
      <c r="A125" s="29">
        <v>112</v>
      </c>
      <c r="B125" s="121">
        <v>45978</v>
      </c>
      <c r="C125" s="85">
        <v>13140.38</v>
      </c>
      <c r="D125" s="32" t="s">
        <v>248</v>
      </c>
      <c r="E125" s="116" t="s">
        <v>281</v>
      </c>
      <c r="F125" s="119"/>
    </row>
    <row r="126" spans="1:6" s="4" customFormat="1" x14ac:dyDescent="0.25">
      <c r="A126" s="29">
        <v>113</v>
      </c>
      <c r="B126" s="121">
        <v>45978</v>
      </c>
      <c r="C126" s="85">
        <v>44960.639999999999</v>
      </c>
      <c r="D126" s="32" t="s">
        <v>95</v>
      </c>
      <c r="E126" s="116" t="s">
        <v>170</v>
      </c>
      <c r="F126" s="119"/>
    </row>
    <row r="127" spans="1:6" s="4" customFormat="1" x14ac:dyDescent="0.25">
      <c r="A127" s="29">
        <v>114</v>
      </c>
      <c r="B127" s="121">
        <v>45978</v>
      </c>
      <c r="C127" s="85">
        <v>68298.990000000005</v>
      </c>
      <c r="D127" s="32" t="s">
        <v>249</v>
      </c>
      <c r="E127" s="116" t="s">
        <v>171</v>
      </c>
      <c r="F127" s="119"/>
    </row>
    <row r="128" spans="1:6" s="4" customFormat="1" x14ac:dyDescent="0.25">
      <c r="A128" s="29">
        <v>115</v>
      </c>
      <c r="B128" s="121">
        <v>45978</v>
      </c>
      <c r="C128" s="85">
        <v>1977549.81</v>
      </c>
      <c r="D128" s="32" t="s">
        <v>225</v>
      </c>
      <c r="E128" s="116" t="s">
        <v>282</v>
      </c>
      <c r="F128" s="119"/>
    </row>
    <row r="129" spans="1:6" s="4" customFormat="1" x14ac:dyDescent="0.25">
      <c r="A129" s="29">
        <v>116</v>
      </c>
      <c r="B129" s="121">
        <v>45978</v>
      </c>
      <c r="C129" s="85">
        <v>210</v>
      </c>
      <c r="D129" s="77" t="s">
        <v>330</v>
      </c>
      <c r="E129" s="115" t="s">
        <v>340</v>
      </c>
      <c r="F129" s="119" t="s">
        <v>305</v>
      </c>
    </row>
    <row r="130" spans="1:6" s="4" customFormat="1" x14ac:dyDescent="0.25">
      <c r="A130" s="29">
        <v>117</v>
      </c>
      <c r="B130" s="121">
        <v>45978</v>
      </c>
      <c r="C130" s="85">
        <v>455</v>
      </c>
      <c r="D130" s="77" t="s">
        <v>341</v>
      </c>
      <c r="E130" s="115" t="s">
        <v>342</v>
      </c>
      <c r="F130" s="119" t="s">
        <v>305</v>
      </c>
    </row>
    <row r="131" spans="1:6" s="4" customFormat="1" x14ac:dyDescent="0.25">
      <c r="A131" s="29">
        <v>118</v>
      </c>
      <c r="B131" s="121">
        <v>45978</v>
      </c>
      <c r="C131" s="85">
        <v>31.8</v>
      </c>
      <c r="D131" s="77" t="s">
        <v>343</v>
      </c>
      <c r="E131" s="115" t="s">
        <v>173</v>
      </c>
      <c r="F131" s="119" t="s">
        <v>305</v>
      </c>
    </row>
    <row r="132" spans="1:6" s="4" customFormat="1" x14ac:dyDescent="0.25">
      <c r="A132" s="29">
        <v>119</v>
      </c>
      <c r="B132" s="121">
        <v>45979</v>
      </c>
      <c r="C132" s="85">
        <v>4060</v>
      </c>
      <c r="D132" s="32" t="s">
        <v>58</v>
      </c>
      <c r="E132" s="116" t="s">
        <v>283</v>
      </c>
      <c r="F132" s="119"/>
    </row>
    <row r="133" spans="1:6" s="4" customFormat="1" x14ac:dyDescent="0.25">
      <c r="A133" s="29">
        <v>120</v>
      </c>
      <c r="B133" s="121">
        <v>45979</v>
      </c>
      <c r="C133" s="85">
        <v>3037.4</v>
      </c>
      <c r="D133" s="32" t="s">
        <v>250</v>
      </c>
      <c r="E133" s="116" t="s">
        <v>172</v>
      </c>
      <c r="F133" s="119"/>
    </row>
    <row r="134" spans="1:6" s="4" customFormat="1" x14ac:dyDescent="0.25">
      <c r="A134" s="29">
        <v>121</v>
      </c>
      <c r="B134" s="121">
        <v>45980</v>
      </c>
      <c r="C134" s="85">
        <v>3218.6</v>
      </c>
      <c r="D134" s="32" t="s">
        <v>251</v>
      </c>
      <c r="E134" s="116" t="s">
        <v>173</v>
      </c>
      <c r="F134" s="119"/>
    </row>
    <row r="135" spans="1:6" s="4" customFormat="1" x14ac:dyDescent="0.25">
      <c r="A135" s="29">
        <v>122</v>
      </c>
      <c r="B135" s="121">
        <v>45980</v>
      </c>
      <c r="C135" s="85">
        <v>545.11</v>
      </c>
      <c r="D135" s="32" t="s">
        <v>252</v>
      </c>
      <c r="E135" s="116" t="s">
        <v>174</v>
      </c>
      <c r="F135" s="119"/>
    </row>
    <row r="136" spans="1:6" s="4" customFormat="1" x14ac:dyDescent="0.25">
      <c r="A136" s="29">
        <v>123</v>
      </c>
      <c r="B136" s="121">
        <v>45980</v>
      </c>
      <c r="C136" s="85">
        <v>4150.28</v>
      </c>
      <c r="D136" s="32" t="s">
        <v>253</v>
      </c>
      <c r="E136" s="116" t="s">
        <v>175</v>
      </c>
      <c r="F136" s="119"/>
    </row>
    <row r="137" spans="1:6" s="4" customFormat="1" x14ac:dyDescent="0.25">
      <c r="A137" s="29">
        <v>124</v>
      </c>
      <c r="B137" s="121">
        <v>45980</v>
      </c>
      <c r="C137" s="85">
        <v>934.74</v>
      </c>
      <c r="D137" s="32" t="s">
        <v>254</v>
      </c>
      <c r="E137" s="116" t="s">
        <v>176</v>
      </c>
      <c r="F137" s="119"/>
    </row>
    <row r="138" spans="1:6" s="4" customFormat="1" x14ac:dyDescent="0.25">
      <c r="A138" s="29">
        <v>125</v>
      </c>
      <c r="B138" s="121">
        <v>45980</v>
      </c>
      <c r="C138" s="85">
        <v>1739.28</v>
      </c>
      <c r="D138" s="77" t="s">
        <v>344</v>
      </c>
      <c r="E138" s="115" t="s">
        <v>345</v>
      </c>
      <c r="F138" s="119" t="s">
        <v>305</v>
      </c>
    </row>
    <row r="139" spans="1:6" s="4" customFormat="1" x14ac:dyDescent="0.25">
      <c r="A139" s="29">
        <v>126</v>
      </c>
      <c r="B139" s="121">
        <v>45980</v>
      </c>
      <c r="C139" s="85">
        <v>2183</v>
      </c>
      <c r="D139" s="77" t="s">
        <v>346</v>
      </c>
      <c r="E139" s="115" t="s">
        <v>325</v>
      </c>
      <c r="F139" s="119" t="s">
        <v>305</v>
      </c>
    </row>
    <row r="140" spans="1:6" s="4" customFormat="1" x14ac:dyDescent="0.25">
      <c r="A140" s="29">
        <v>127</v>
      </c>
      <c r="B140" s="121">
        <v>45981</v>
      </c>
      <c r="C140" s="85">
        <v>780</v>
      </c>
      <c r="D140" s="32" t="s">
        <v>128</v>
      </c>
      <c r="E140" s="116" t="s">
        <v>177</v>
      </c>
      <c r="F140" s="119"/>
    </row>
    <row r="141" spans="1:6" s="4" customFormat="1" x14ac:dyDescent="0.25">
      <c r="A141" s="29">
        <v>128</v>
      </c>
      <c r="B141" s="121">
        <v>45981</v>
      </c>
      <c r="C141" s="85">
        <v>1815</v>
      </c>
      <c r="D141" s="32" t="s">
        <v>108</v>
      </c>
      <c r="E141" s="116" t="s">
        <v>99</v>
      </c>
      <c r="F141" s="119"/>
    </row>
    <row r="142" spans="1:6" s="4" customFormat="1" x14ac:dyDescent="0.25">
      <c r="A142" s="29">
        <v>129</v>
      </c>
      <c r="B142" s="121">
        <v>45981</v>
      </c>
      <c r="C142" s="85">
        <v>9927.59</v>
      </c>
      <c r="D142" s="32" t="s">
        <v>66</v>
      </c>
      <c r="E142" s="116" t="s">
        <v>73</v>
      </c>
      <c r="F142" s="119"/>
    </row>
    <row r="143" spans="1:6" s="4" customFormat="1" x14ac:dyDescent="0.25">
      <c r="A143" s="29">
        <v>130</v>
      </c>
      <c r="B143" s="121">
        <v>45981</v>
      </c>
      <c r="C143" s="85">
        <v>1028.5</v>
      </c>
      <c r="D143" s="32" t="s">
        <v>25</v>
      </c>
      <c r="E143" s="116" t="s">
        <v>158</v>
      </c>
      <c r="F143" s="119"/>
    </row>
    <row r="144" spans="1:6" s="4" customFormat="1" x14ac:dyDescent="0.25">
      <c r="A144" s="29">
        <v>131</v>
      </c>
      <c r="B144" s="121">
        <v>45981</v>
      </c>
      <c r="C144" s="85">
        <v>1822.26</v>
      </c>
      <c r="D144" s="32" t="s">
        <v>104</v>
      </c>
      <c r="E144" s="116" t="s">
        <v>178</v>
      </c>
      <c r="F144" s="119"/>
    </row>
    <row r="145" spans="1:6" s="4" customFormat="1" x14ac:dyDescent="0.25">
      <c r="A145" s="29">
        <v>132</v>
      </c>
      <c r="B145" s="121">
        <v>45981</v>
      </c>
      <c r="C145" s="31">
        <v>1815</v>
      </c>
      <c r="D145" s="32" t="s">
        <v>59</v>
      </c>
      <c r="E145" s="116" t="s">
        <v>179</v>
      </c>
      <c r="F145" s="120"/>
    </row>
    <row r="146" spans="1:6" s="4" customFormat="1" x14ac:dyDescent="0.25">
      <c r="A146" s="29">
        <v>133</v>
      </c>
      <c r="B146" s="121">
        <v>45981</v>
      </c>
      <c r="C146" s="31">
        <v>32053.66</v>
      </c>
      <c r="D146" s="32" t="s">
        <v>225</v>
      </c>
      <c r="E146" s="116" t="s">
        <v>180</v>
      </c>
      <c r="F146" s="120"/>
    </row>
    <row r="147" spans="1:6" s="4" customFormat="1" x14ac:dyDescent="0.25">
      <c r="A147" s="29">
        <v>134</v>
      </c>
      <c r="B147" s="121">
        <v>45981</v>
      </c>
      <c r="C147" s="85">
        <v>6000</v>
      </c>
      <c r="D147" s="33" t="s">
        <v>255</v>
      </c>
      <c r="E147" s="117" t="s">
        <v>181</v>
      </c>
      <c r="F147" s="119"/>
    </row>
    <row r="148" spans="1:6" s="4" customFormat="1" x14ac:dyDescent="0.25">
      <c r="A148" s="29">
        <v>135</v>
      </c>
      <c r="B148" s="121">
        <v>45981</v>
      </c>
      <c r="C148" s="85">
        <v>146</v>
      </c>
      <c r="D148" s="77" t="s">
        <v>347</v>
      </c>
      <c r="E148" s="115" t="s">
        <v>325</v>
      </c>
      <c r="F148" s="119" t="s">
        <v>305</v>
      </c>
    </row>
    <row r="149" spans="1:6" s="4" customFormat="1" x14ac:dyDescent="0.25">
      <c r="A149" s="29">
        <v>136</v>
      </c>
      <c r="B149" s="121">
        <v>45982</v>
      </c>
      <c r="C149" s="85">
        <v>389.35</v>
      </c>
      <c r="D149" s="77" t="s">
        <v>324</v>
      </c>
      <c r="E149" s="115" t="s">
        <v>110</v>
      </c>
      <c r="F149" s="119" t="s">
        <v>305</v>
      </c>
    </row>
    <row r="150" spans="1:6" s="4" customFormat="1" x14ac:dyDescent="0.25">
      <c r="A150" s="29">
        <v>137</v>
      </c>
      <c r="B150" s="121">
        <v>45982</v>
      </c>
      <c r="C150" s="85">
        <v>320</v>
      </c>
      <c r="D150" s="32" t="s">
        <v>256</v>
      </c>
      <c r="E150" s="116" t="s">
        <v>182</v>
      </c>
      <c r="F150" s="119"/>
    </row>
    <row r="151" spans="1:6" s="4" customFormat="1" x14ac:dyDescent="0.25">
      <c r="A151" s="29">
        <v>138</v>
      </c>
      <c r="B151" s="121">
        <v>45982</v>
      </c>
      <c r="C151" s="85">
        <v>7382.69</v>
      </c>
      <c r="D151" s="32" t="s">
        <v>224</v>
      </c>
      <c r="E151" s="116" t="s">
        <v>113</v>
      </c>
      <c r="F151" s="119"/>
    </row>
    <row r="152" spans="1:6" s="4" customFormat="1" x14ac:dyDescent="0.25">
      <c r="A152" s="29">
        <v>139</v>
      </c>
      <c r="B152" s="121">
        <v>45982</v>
      </c>
      <c r="C152" s="85">
        <v>8755.56</v>
      </c>
      <c r="D152" s="32" t="s">
        <v>67</v>
      </c>
      <c r="E152" s="116" t="s">
        <v>158</v>
      </c>
      <c r="F152" s="119"/>
    </row>
    <row r="153" spans="1:6" s="4" customFormat="1" x14ac:dyDescent="0.25">
      <c r="A153" s="29">
        <v>140</v>
      </c>
      <c r="B153" s="121">
        <v>45982</v>
      </c>
      <c r="C153" s="85">
        <v>2636</v>
      </c>
      <c r="D153" s="32" t="s">
        <v>71</v>
      </c>
      <c r="E153" s="116" t="s">
        <v>16</v>
      </c>
      <c r="F153" s="119"/>
    </row>
    <row r="154" spans="1:6" s="4" customFormat="1" x14ac:dyDescent="0.25">
      <c r="A154" s="29">
        <v>141</v>
      </c>
      <c r="B154" s="121">
        <v>45982</v>
      </c>
      <c r="C154" s="75">
        <v>352.18</v>
      </c>
      <c r="D154" s="32" t="s">
        <v>77</v>
      </c>
      <c r="E154" s="116" t="s">
        <v>97</v>
      </c>
      <c r="F154" s="119"/>
    </row>
    <row r="155" spans="1:6" s="4" customFormat="1" x14ac:dyDescent="0.25">
      <c r="A155" s="29">
        <v>142</v>
      </c>
      <c r="B155" s="121">
        <v>45982</v>
      </c>
      <c r="C155" s="85">
        <v>361.55</v>
      </c>
      <c r="D155" s="32" t="s">
        <v>14</v>
      </c>
      <c r="E155" s="116" t="s">
        <v>69</v>
      </c>
      <c r="F155" s="119"/>
    </row>
    <row r="156" spans="1:6" s="4" customFormat="1" x14ac:dyDescent="0.25">
      <c r="A156" s="29">
        <v>143</v>
      </c>
      <c r="B156" s="121">
        <v>45982</v>
      </c>
      <c r="C156" s="76">
        <v>133.1</v>
      </c>
      <c r="D156" s="32" t="s">
        <v>236</v>
      </c>
      <c r="E156" s="116" t="s">
        <v>85</v>
      </c>
      <c r="F156" s="119"/>
    </row>
    <row r="157" spans="1:6" s="4" customFormat="1" x14ac:dyDescent="0.25">
      <c r="A157" s="29">
        <v>144</v>
      </c>
      <c r="B157" s="121">
        <v>45982</v>
      </c>
      <c r="C157" s="76">
        <v>13814.81</v>
      </c>
      <c r="D157" s="32" t="s">
        <v>66</v>
      </c>
      <c r="E157" s="116" t="s">
        <v>109</v>
      </c>
      <c r="F157" s="119"/>
    </row>
    <row r="158" spans="1:6" s="4" customFormat="1" x14ac:dyDescent="0.25">
      <c r="A158" s="29">
        <v>145</v>
      </c>
      <c r="B158" s="121">
        <v>45982</v>
      </c>
      <c r="C158" s="76">
        <v>3413.73</v>
      </c>
      <c r="D158" s="32" t="s">
        <v>108</v>
      </c>
      <c r="E158" s="116" t="s">
        <v>279</v>
      </c>
      <c r="F158" s="119"/>
    </row>
    <row r="159" spans="1:6" s="4" customFormat="1" x14ac:dyDescent="0.25">
      <c r="A159" s="29">
        <v>146</v>
      </c>
      <c r="B159" s="121">
        <v>45985</v>
      </c>
      <c r="C159" s="76">
        <v>405.79</v>
      </c>
      <c r="D159" s="32" t="s">
        <v>257</v>
      </c>
      <c r="E159" s="116" t="s">
        <v>183</v>
      </c>
      <c r="F159" s="119"/>
    </row>
    <row r="160" spans="1:6" s="4" customFormat="1" x14ac:dyDescent="0.25">
      <c r="A160" s="29">
        <v>147</v>
      </c>
      <c r="B160" s="121">
        <v>45985</v>
      </c>
      <c r="C160" s="76">
        <v>586.85</v>
      </c>
      <c r="D160" s="32" t="s">
        <v>90</v>
      </c>
      <c r="E160" s="116" t="s">
        <v>183</v>
      </c>
      <c r="F160" s="119"/>
    </row>
    <row r="161" spans="1:7" s="4" customFormat="1" x14ac:dyDescent="0.25">
      <c r="A161" s="29">
        <v>148</v>
      </c>
      <c r="B161" s="121">
        <v>45985</v>
      </c>
      <c r="C161" s="76">
        <v>407.64</v>
      </c>
      <c r="D161" s="32" t="s">
        <v>258</v>
      </c>
      <c r="E161" s="116" t="s">
        <v>184</v>
      </c>
      <c r="F161" s="119"/>
    </row>
    <row r="162" spans="1:7" s="4" customFormat="1" x14ac:dyDescent="0.25">
      <c r="A162" s="29">
        <v>149</v>
      </c>
      <c r="B162" s="121">
        <v>45985</v>
      </c>
      <c r="C162" s="76">
        <v>402.27</v>
      </c>
      <c r="D162" s="32" t="s">
        <v>259</v>
      </c>
      <c r="E162" s="116" t="s">
        <v>184</v>
      </c>
      <c r="F162" s="119"/>
    </row>
    <row r="163" spans="1:7" s="4" customFormat="1" x14ac:dyDescent="0.25">
      <c r="A163" s="29">
        <v>150</v>
      </c>
      <c r="B163" s="121">
        <v>45985</v>
      </c>
      <c r="C163" s="76">
        <v>2223.98</v>
      </c>
      <c r="D163" s="32" t="s">
        <v>260</v>
      </c>
      <c r="E163" s="116" t="s">
        <v>185</v>
      </c>
      <c r="F163" s="119"/>
    </row>
    <row r="164" spans="1:7" s="4" customFormat="1" x14ac:dyDescent="0.25">
      <c r="A164" s="29">
        <v>151</v>
      </c>
      <c r="B164" s="121">
        <v>45985</v>
      </c>
      <c r="C164" s="76">
        <v>6388.8</v>
      </c>
      <c r="D164" s="32" t="s">
        <v>67</v>
      </c>
      <c r="E164" s="116" t="s">
        <v>186</v>
      </c>
      <c r="F164" s="119"/>
    </row>
    <row r="165" spans="1:7" s="4" customFormat="1" x14ac:dyDescent="0.25">
      <c r="A165" s="29">
        <v>152</v>
      </c>
      <c r="B165" s="121">
        <v>45985</v>
      </c>
      <c r="C165" s="85">
        <v>2105.4</v>
      </c>
      <c r="D165" s="32" t="s">
        <v>261</v>
      </c>
      <c r="E165" s="116" t="s">
        <v>187</v>
      </c>
      <c r="F165" s="119"/>
      <c r="G165"/>
    </row>
    <row r="166" spans="1:7" s="4" customFormat="1" x14ac:dyDescent="0.25">
      <c r="A166" s="29">
        <v>153</v>
      </c>
      <c r="B166" s="121">
        <v>45985</v>
      </c>
      <c r="C166" s="85">
        <v>2867</v>
      </c>
      <c r="D166" s="32" t="s">
        <v>86</v>
      </c>
      <c r="E166" s="116" t="s">
        <v>134</v>
      </c>
      <c r="F166" s="119"/>
      <c r="G166"/>
    </row>
    <row r="167" spans="1:7" s="4" customFormat="1" x14ac:dyDescent="0.25">
      <c r="A167" s="29">
        <v>154</v>
      </c>
      <c r="B167" s="121">
        <v>45985</v>
      </c>
      <c r="C167" s="85">
        <v>1936</v>
      </c>
      <c r="D167" s="32" t="s">
        <v>262</v>
      </c>
      <c r="E167" s="116" t="s">
        <v>188</v>
      </c>
      <c r="F167" s="119"/>
      <c r="G167"/>
    </row>
    <row r="168" spans="1:7" s="4" customFormat="1" x14ac:dyDescent="0.25">
      <c r="A168" s="29">
        <v>155</v>
      </c>
      <c r="B168" s="121">
        <v>45985</v>
      </c>
      <c r="C168" s="85">
        <v>3305.62</v>
      </c>
      <c r="D168" s="32" t="s">
        <v>263</v>
      </c>
      <c r="E168" s="116" t="s">
        <v>189</v>
      </c>
      <c r="F168" s="119"/>
      <c r="G168"/>
    </row>
    <row r="169" spans="1:7" s="4" customFormat="1" x14ac:dyDescent="0.25">
      <c r="A169" s="29">
        <v>156</v>
      </c>
      <c r="B169" s="121">
        <v>45985</v>
      </c>
      <c r="C169" s="85">
        <v>847</v>
      </c>
      <c r="D169" s="32" t="s">
        <v>264</v>
      </c>
      <c r="E169" s="116" t="s">
        <v>190</v>
      </c>
      <c r="F169" s="119"/>
      <c r="G169"/>
    </row>
    <row r="170" spans="1:7" s="4" customFormat="1" x14ac:dyDescent="0.25">
      <c r="A170" s="29">
        <v>157</v>
      </c>
      <c r="B170" s="121">
        <v>45985</v>
      </c>
      <c r="C170" s="85">
        <v>1977550.21</v>
      </c>
      <c r="D170" s="32" t="s">
        <v>225</v>
      </c>
      <c r="E170" s="116" t="s">
        <v>284</v>
      </c>
      <c r="F170" s="119"/>
      <c r="G170"/>
    </row>
    <row r="171" spans="1:7" s="4" customFormat="1" x14ac:dyDescent="0.25">
      <c r="A171" s="29">
        <v>158</v>
      </c>
      <c r="B171" s="121">
        <v>45985</v>
      </c>
      <c r="C171" s="85">
        <v>5566</v>
      </c>
      <c r="D171" s="32" t="s">
        <v>127</v>
      </c>
      <c r="E171" s="116" t="s">
        <v>191</v>
      </c>
      <c r="F171" s="119"/>
      <c r="G171"/>
    </row>
    <row r="172" spans="1:7" s="4" customFormat="1" x14ac:dyDescent="0.25">
      <c r="A172" s="29">
        <v>159</v>
      </c>
      <c r="B172" s="121">
        <v>45985</v>
      </c>
      <c r="C172" s="85">
        <v>10.6</v>
      </c>
      <c r="D172" s="77" t="s">
        <v>348</v>
      </c>
      <c r="E172" s="115" t="s">
        <v>325</v>
      </c>
      <c r="F172" s="119" t="s">
        <v>305</v>
      </c>
      <c r="G172"/>
    </row>
    <row r="173" spans="1:7" s="4" customFormat="1" x14ac:dyDescent="0.25">
      <c r="A173" s="29">
        <v>160</v>
      </c>
      <c r="B173" s="121">
        <v>45985</v>
      </c>
      <c r="C173" s="85">
        <v>75</v>
      </c>
      <c r="D173" s="77" t="s">
        <v>320</v>
      </c>
      <c r="E173" s="115" t="s">
        <v>325</v>
      </c>
      <c r="F173" s="119" t="s">
        <v>305</v>
      </c>
      <c r="G173"/>
    </row>
    <row r="174" spans="1:7" s="4" customFormat="1" x14ac:dyDescent="0.25">
      <c r="A174" s="29">
        <v>161</v>
      </c>
      <c r="B174" s="121">
        <v>45986</v>
      </c>
      <c r="C174" s="85">
        <v>16564.900000000001</v>
      </c>
      <c r="D174" s="32" t="s">
        <v>265</v>
      </c>
      <c r="E174" s="116" t="s">
        <v>192</v>
      </c>
      <c r="F174" s="119"/>
      <c r="G174"/>
    </row>
    <row r="175" spans="1:7" s="4" customFormat="1" x14ac:dyDescent="0.25">
      <c r="A175" s="29">
        <v>162</v>
      </c>
      <c r="B175" s="121">
        <v>45986</v>
      </c>
      <c r="C175" s="85">
        <v>10145.52</v>
      </c>
      <c r="D175" s="32" t="s">
        <v>266</v>
      </c>
      <c r="E175" s="116" t="s">
        <v>193</v>
      </c>
      <c r="F175" s="119"/>
      <c r="G175"/>
    </row>
    <row r="176" spans="1:7" s="4" customFormat="1" x14ac:dyDescent="0.25">
      <c r="A176" s="29">
        <v>163</v>
      </c>
      <c r="B176" s="121">
        <v>45986</v>
      </c>
      <c r="C176" s="85">
        <v>15728.79</v>
      </c>
      <c r="D176" s="32" t="s">
        <v>122</v>
      </c>
      <c r="E176" s="116" t="s">
        <v>194</v>
      </c>
      <c r="F176" s="119"/>
      <c r="G176"/>
    </row>
    <row r="177" spans="1:7" s="4" customFormat="1" x14ac:dyDescent="0.25">
      <c r="A177" s="29">
        <v>164</v>
      </c>
      <c r="B177" s="121">
        <v>45986</v>
      </c>
      <c r="C177" s="85">
        <v>150</v>
      </c>
      <c r="D177" s="32" t="s">
        <v>267</v>
      </c>
      <c r="E177" s="116" t="s">
        <v>195</v>
      </c>
      <c r="F177" s="119"/>
      <c r="G177"/>
    </row>
    <row r="178" spans="1:7" s="4" customFormat="1" x14ac:dyDescent="0.25">
      <c r="A178" s="29">
        <v>165</v>
      </c>
      <c r="B178" s="121">
        <v>45986</v>
      </c>
      <c r="C178" s="85">
        <v>505.89</v>
      </c>
      <c r="D178" s="32" t="s">
        <v>96</v>
      </c>
      <c r="E178" s="116" t="s">
        <v>196</v>
      </c>
      <c r="F178" s="119"/>
      <c r="G178"/>
    </row>
    <row r="179" spans="1:7" s="4" customFormat="1" x14ac:dyDescent="0.25">
      <c r="A179" s="29">
        <v>166</v>
      </c>
      <c r="B179" s="121">
        <v>45986</v>
      </c>
      <c r="C179" s="85">
        <v>2964.5</v>
      </c>
      <c r="D179" s="32" t="s">
        <v>94</v>
      </c>
      <c r="E179" s="116" t="s">
        <v>197</v>
      </c>
      <c r="F179" s="119"/>
      <c r="G179"/>
    </row>
    <row r="180" spans="1:7" s="4" customFormat="1" x14ac:dyDescent="0.25">
      <c r="A180" s="29">
        <v>167</v>
      </c>
      <c r="B180" s="121">
        <v>45986</v>
      </c>
      <c r="C180" s="85">
        <v>1683.11</v>
      </c>
      <c r="D180" s="32" t="s">
        <v>102</v>
      </c>
      <c r="E180" s="116" t="s">
        <v>198</v>
      </c>
      <c r="F180" s="119"/>
      <c r="G180"/>
    </row>
    <row r="181" spans="1:7" s="4" customFormat="1" x14ac:dyDescent="0.25">
      <c r="A181" s="29">
        <v>168</v>
      </c>
      <c r="B181" s="121">
        <v>45986</v>
      </c>
      <c r="C181" s="85">
        <v>109.75</v>
      </c>
      <c r="D181" s="32" t="s">
        <v>129</v>
      </c>
      <c r="E181" s="116" t="s">
        <v>199</v>
      </c>
      <c r="F181" s="119"/>
      <c r="G181"/>
    </row>
    <row r="182" spans="1:7" s="4" customFormat="1" x14ac:dyDescent="0.25">
      <c r="A182" s="29">
        <v>169</v>
      </c>
      <c r="B182" s="121">
        <v>45986</v>
      </c>
      <c r="C182" s="85">
        <v>5286.5</v>
      </c>
      <c r="D182" s="32" t="s">
        <v>77</v>
      </c>
      <c r="E182" s="116" t="s">
        <v>208</v>
      </c>
      <c r="F182" s="119"/>
      <c r="G182"/>
    </row>
    <row r="183" spans="1:7" s="4" customFormat="1" x14ac:dyDescent="0.25">
      <c r="A183" s="29">
        <v>170</v>
      </c>
      <c r="B183" s="121">
        <v>45986</v>
      </c>
      <c r="C183" s="113">
        <v>37.96</v>
      </c>
      <c r="D183" s="114" t="s">
        <v>349</v>
      </c>
      <c r="E183" s="118" t="s">
        <v>350</v>
      </c>
      <c r="F183" s="119" t="s">
        <v>305</v>
      </c>
      <c r="G183"/>
    </row>
    <row r="184" spans="1:7" s="4" customFormat="1" x14ac:dyDescent="0.25">
      <c r="A184" s="29">
        <v>171</v>
      </c>
      <c r="B184" s="121">
        <v>45986</v>
      </c>
      <c r="C184" s="85">
        <v>12.99</v>
      </c>
      <c r="D184" s="77" t="s">
        <v>318</v>
      </c>
      <c r="E184" s="115" t="s">
        <v>319</v>
      </c>
      <c r="F184" s="119" t="s">
        <v>305</v>
      </c>
      <c r="G184"/>
    </row>
    <row r="185" spans="1:7" s="4" customFormat="1" x14ac:dyDescent="0.25">
      <c r="A185" s="29">
        <v>172</v>
      </c>
      <c r="B185" s="121">
        <v>45987</v>
      </c>
      <c r="C185" s="31">
        <v>4797.7299999999996</v>
      </c>
      <c r="D185" s="32" t="s">
        <v>268</v>
      </c>
      <c r="E185" s="116" t="s">
        <v>200</v>
      </c>
      <c r="F185" s="120"/>
    </row>
    <row r="186" spans="1:7" s="4" customFormat="1" x14ac:dyDescent="0.25">
      <c r="A186" s="29">
        <v>173</v>
      </c>
      <c r="B186" s="121">
        <v>45987</v>
      </c>
      <c r="C186" s="31">
        <v>3388</v>
      </c>
      <c r="D186" s="32" t="s">
        <v>95</v>
      </c>
      <c r="E186" s="116" t="s">
        <v>201</v>
      </c>
      <c r="F186" s="120"/>
    </row>
    <row r="187" spans="1:7" s="4" customFormat="1" x14ac:dyDescent="0.25">
      <c r="A187" s="29">
        <v>174</v>
      </c>
      <c r="B187" s="121">
        <v>45987</v>
      </c>
      <c r="C187" s="31">
        <v>3856</v>
      </c>
      <c r="D187" s="32" t="s">
        <v>269</v>
      </c>
      <c r="E187" s="116" t="s">
        <v>16</v>
      </c>
      <c r="F187" s="120"/>
    </row>
    <row r="188" spans="1:7" s="4" customFormat="1" x14ac:dyDescent="0.25">
      <c r="A188" s="29">
        <v>175</v>
      </c>
      <c r="B188" s="121">
        <v>45987</v>
      </c>
      <c r="C188" s="31">
        <v>878</v>
      </c>
      <c r="D188" s="32" t="s">
        <v>76</v>
      </c>
      <c r="E188" s="116" t="s">
        <v>202</v>
      </c>
      <c r="F188" s="119"/>
      <c r="G188" s="80"/>
    </row>
    <row r="189" spans="1:7" s="4" customFormat="1" x14ac:dyDescent="0.25">
      <c r="A189" s="29">
        <v>176</v>
      </c>
      <c r="B189" s="121">
        <v>45987</v>
      </c>
      <c r="C189" s="85">
        <v>1755.3</v>
      </c>
      <c r="D189" s="32" t="s">
        <v>270</v>
      </c>
      <c r="E189" s="116" t="s">
        <v>203</v>
      </c>
      <c r="F189" s="119"/>
      <c r="G189" s="80"/>
    </row>
    <row r="190" spans="1:7" s="4" customFormat="1" x14ac:dyDescent="0.25">
      <c r="A190" s="29">
        <v>177</v>
      </c>
      <c r="B190" s="121">
        <v>45987</v>
      </c>
      <c r="C190" s="85">
        <v>5110</v>
      </c>
      <c r="D190" s="32" t="s">
        <v>131</v>
      </c>
      <c r="E190" s="116" t="s">
        <v>100</v>
      </c>
      <c r="F190" s="119"/>
      <c r="G190" s="80"/>
    </row>
    <row r="191" spans="1:7" s="4" customFormat="1" x14ac:dyDescent="0.25">
      <c r="A191" s="29">
        <v>178</v>
      </c>
      <c r="B191" s="121">
        <v>45987</v>
      </c>
      <c r="C191" s="85">
        <v>6575.07</v>
      </c>
      <c r="D191" s="32" t="s">
        <v>123</v>
      </c>
      <c r="E191" s="116" t="s">
        <v>204</v>
      </c>
      <c r="F191" s="119"/>
      <c r="G191" s="80"/>
    </row>
    <row r="192" spans="1:7" s="4" customFormat="1" x14ac:dyDescent="0.25">
      <c r="A192" s="29">
        <v>179</v>
      </c>
      <c r="B192" s="121">
        <v>45987</v>
      </c>
      <c r="C192" s="85">
        <v>325</v>
      </c>
      <c r="D192" s="77" t="s">
        <v>351</v>
      </c>
      <c r="E192" s="115" t="s">
        <v>352</v>
      </c>
      <c r="F192" s="119" t="s">
        <v>305</v>
      </c>
      <c r="G192" s="80"/>
    </row>
    <row r="193" spans="1:7" s="4" customFormat="1" x14ac:dyDescent="0.25">
      <c r="A193" s="29">
        <v>180</v>
      </c>
      <c r="B193" s="121">
        <v>45987</v>
      </c>
      <c r="C193" s="85">
        <v>270</v>
      </c>
      <c r="D193" s="77" t="s">
        <v>353</v>
      </c>
      <c r="E193" s="115" t="s">
        <v>354</v>
      </c>
      <c r="F193" s="119" t="s">
        <v>305</v>
      </c>
      <c r="G193" s="80"/>
    </row>
    <row r="194" spans="1:7" s="4" customFormat="1" x14ac:dyDescent="0.25">
      <c r="A194" s="29">
        <v>181</v>
      </c>
      <c r="B194" s="121">
        <v>45987</v>
      </c>
      <c r="C194" s="85">
        <v>1043.02</v>
      </c>
      <c r="D194" s="77" t="s">
        <v>355</v>
      </c>
      <c r="E194" s="115" t="s">
        <v>356</v>
      </c>
      <c r="F194" s="119" t="s">
        <v>305</v>
      </c>
      <c r="G194" s="80"/>
    </row>
    <row r="195" spans="1:7" s="4" customFormat="1" x14ac:dyDescent="0.25">
      <c r="A195" s="29">
        <v>182</v>
      </c>
      <c r="B195" s="121">
        <v>45988</v>
      </c>
      <c r="C195" s="85">
        <v>10499.73</v>
      </c>
      <c r="D195" s="32" t="s">
        <v>24</v>
      </c>
      <c r="E195" s="116" t="s">
        <v>205</v>
      </c>
      <c r="F195" s="119"/>
      <c r="G195" s="80"/>
    </row>
    <row r="196" spans="1:7" s="4" customFormat="1" x14ac:dyDescent="0.25">
      <c r="A196" s="29">
        <v>183</v>
      </c>
      <c r="B196" s="121">
        <v>45988</v>
      </c>
      <c r="C196" s="85">
        <v>650</v>
      </c>
      <c r="D196" s="77" t="s">
        <v>351</v>
      </c>
      <c r="E196" s="115" t="s">
        <v>352</v>
      </c>
      <c r="F196" s="119" t="s">
        <v>305</v>
      </c>
      <c r="G196" s="80"/>
    </row>
    <row r="197" spans="1:7" s="4" customFormat="1" x14ac:dyDescent="0.25">
      <c r="A197" s="29">
        <v>184</v>
      </c>
      <c r="B197" s="121">
        <v>45988</v>
      </c>
      <c r="C197" s="85">
        <v>1162.56</v>
      </c>
      <c r="D197" s="85" t="s">
        <v>357</v>
      </c>
      <c r="E197" s="115" t="s">
        <v>358</v>
      </c>
      <c r="F197" s="119" t="s">
        <v>305</v>
      </c>
      <c r="G197" s="80"/>
    </row>
    <row r="198" spans="1:7" s="4" customFormat="1" x14ac:dyDescent="0.25">
      <c r="A198" s="29">
        <v>185</v>
      </c>
      <c r="B198" s="121">
        <v>45989</v>
      </c>
      <c r="C198" s="85">
        <v>10067.200000000001</v>
      </c>
      <c r="D198" s="32" t="s">
        <v>272</v>
      </c>
      <c r="E198" s="116" t="s">
        <v>206</v>
      </c>
      <c r="F198" s="119"/>
      <c r="G198" s="80"/>
    </row>
    <row r="199" spans="1:7" s="4" customFormat="1" x14ac:dyDescent="0.25">
      <c r="A199" s="29">
        <v>186</v>
      </c>
      <c r="B199" s="121">
        <v>45989</v>
      </c>
      <c r="C199" s="85">
        <v>3320</v>
      </c>
      <c r="D199" s="32" t="s">
        <v>86</v>
      </c>
      <c r="E199" s="116" t="s">
        <v>16</v>
      </c>
      <c r="F199" s="119"/>
      <c r="G199" s="80"/>
    </row>
    <row r="200" spans="1:7" s="4" customFormat="1" x14ac:dyDescent="0.25">
      <c r="A200" s="29">
        <v>187</v>
      </c>
      <c r="B200" s="121">
        <v>45989</v>
      </c>
      <c r="C200" s="85">
        <v>34879</v>
      </c>
      <c r="D200" s="32" t="s">
        <v>125</v>
      </c>
      <c r="E200" s="116" t="s">
        <v>207</v>
      </c>
      <c r="F200" s="119"/>
      <c r="G200" s="80"/>
    </row>
    <row r="201" spans="1:7" s="4" customFormat="1" x14ac:dyDescent="0.25">
      <c r="A201" s="29">
        <v>188</v>
      </c>
      <c r="B201" s="121">
        <v>45989</v>
      </c>
      <c r="C201" s="31">
        <v>16810.47</v>
      </c>
      <c r="D201" s="32" t="s">
        <v>64</v>
      </c>
      <c r="E201" s="116" t="s">
        <v>208</v>
      </c>
      <c r="F201" s="119"/>
      <c r="G201" s="80"/>
    </row>
    <row r="202" spans="1:7" s="4" customFormat="1" x14ac:dyDescent="0.25">
      <c r="A202" s="29">
        <v>189</v>
      </c>
      <c r="B202" s="121">
        <v>45989</v>
      </c>
      <c r="C202" s="31">
        <v>300</v>
      </c>
      <c r="D202" s="32" t="s">
        <v>267</v>
      </c>
      <c r="E202" s="116" t="s">
        <v>285</v>
      </c>
      <c r="F202" s="119"/>
      <c r="G202" s="80"/>
    </row>
    <row r="203" spans="1:7" s="4" customFormat="1" x14ac:dyDescent="0.25">
      <c r="A203" s="29">
        <v>190</v>
      </c>
      <c r="B203" s="121">
        <v>45989</v>
      </c>
      <c r="C203" s="85">
        <v>2196.3000000000002</v>
      </c>
      <c r="D203" s="32" t="s">
        <v>83</v>
      </c>
      <c r="E203" s="116" t="s">
        <v>74</v>
      </c>
      <c r="F203" s="119"/>
      <c r="G203" s="80"/>
    </row>
    <row r="204" spans="1:7" s="4" customFormat="1" x14ac:dyDescent="0.25">
      <c r="A204" s="29">
        <v>191</v>
      </c>
      <c r="B204" s="121">
        <v>45989</v>
      </c>
      <c r="C204" s="85">
        <v>37.51</v>
      </c>
      <c r="D204" s="32" t="s">
        <v>236</v>
      </c>
      <c r="E204" s="116" t="s">
        <v>19</v>
      </c>
      <c r="F204" s="119"/>
      <c r="G204" s="80"/>
    </row>
    <row r="205" spans="1:7" s="4" customFormat="1" x14ac:dyDescent="0.25">
      <c r="A205" s="29">
        <v>192</v>
      </c>
      <c r="B205" s="121">
        <v>45989</v>
      </c>
      <c r="C205" s="85">
        <v>16579.95</v>
      </c>
      <c r="D205" s="32" t="s">
        <v>84</v>
      </c>
      <c r="E205" s="116" t="s">
        <v>209</v>
      </c>
      <c r="F205" s="119"/>
      <c r="G205" s="80"/>
    </row>
    <row r="206" spans="1:7" s="4" customFormat="1" x14ac:dyDescent="0.25">
      <c r="A206" s="29">
        <v>193</v>
      </c>
      <c r="B206" s="121">
        <v>45989</v>
      </c>
      <c r="C206" s="85">
        <v>2178</v>
      </c>
      <c r="D206" s="32" t="s">
        <v>95</v>
      </c>
      <c r="E206" s="116" t="s">
        <v>210</v>
      </c>
      <c r="F206" s="119"/>
      <c r="G206" s="80"/>
    </row>
    <row r="207" spans="1:7" s="4" customFormat="1" x14ac:dyDescent="0.25">
      <c r="A207" s="29">
        <v>194</v>
      </c>
      <c r="B207" s="121">
        <v>45989</v>
      </c>
      <c r="C207" s="85">
        <v>18513</v>
      </c>
      <c r="D207" s="32" t="s">
        <v>75</v>
      </c>
      <c r="E207" s="116" t="s">
        <v>211</v>
      </c>
      <c r="F207" s="119"/>
      <c r="G207" s="80"/>
    </row>
    <row r="208" spans="1:7" s="4" customFormat="1" x14ac:dyDescent="0.25">
      <c r="A208" s="29">
        <v>195</v>
      </c>
      <c r="B208" s="121">
        <v>45989</v>
      </c>
      <c r="C208" s="85">
        <v>1084.6500000000001</v>
      </c>
      <c r="D208" s="32" t="s">
        <v>14</v>
      </c>
      <c r="E208" s="116" t="s">
        <v>69</v>
      </c>
      <c r="F208" s="119"/>
      <c r="G208" s="80"/>
    </row>
    <row r="209" spans="1:8" s="4" customFormat="1" x14ac:dyDescent="0.25">
      <c r="A209" s="29">
        <v>196</v>
      </c>
      <c r="B209" s="121">
        <v>45989</v>
      </c>
      <c r="C209" s="85">
        <v>7066.4</v>
      </c>
      <c r="D209" s="32" t="s">
        <v>273</v>
      </c>
      <c r="E209" s="116" t="s">
        <v>16</v>
      </c>
      <c r="F209" s="119"/>
      <c r="G209" s="80"/>
    </row>
    <row r="210" spans="1:8" s="4" customFormat="1" x14ac:dyDescent="0.25">
      <c r="A210" s="29">
        <v>197</v>
      </c>
      <c r="B210" s="121">
        <v>45989</v>
      </c>
      <c r="C210" s="85">
        <v>2105391.41</v>
      </c>
      <c r="D210" s="32" t="s">
        <v>23</v>
      </c>
      <c r="E210" s="116" t="s">
        <v>286</v>
      </c>
      <c r="F210" s="119"/>
      <c r="G210" s="80"/>
    </row>
    <row r="211" spans="1:8" s="4" customFormat="1" x14ac:dyDescent="0.25">
      <c r="A211" s="29">
        <v>198</v>
      </c>
      <c r="B211" s="121">
        <v>45989</v>
      </c>
      <c r="C211" s="85">
        <v>2251772.77</v>
      </c>
      <c r="D211" s="32" t="s">
        <v>292</v>
      </c>
      <c r="E211" s="116" t="s">
        <v>212</v>
      </c>
      <c r="F211" s="119"/>
      <c r="G211" s="80"/>
    </row>
    <row r="212" spans="1:8" s="4" customFormat="1" x14ac:dyDescent="0.25">
      <c r="A212" s="29">
        <v>199</v>
      </c>
      <c r="B212" s="121">
        <v>45989</v>
      </c>
      <c r="C212" s="31">
        <v>750</v>
      </c>
      <c r="D212" s="32" t="s">
        <v>274</v>
      </c>
      <c r="E212" s="116" t="s">
        <v>285</v>
      </c>
      <c r="F212" s="119"/>
      <c r="G212" s="80"/>
    </row>
    <row r="213" spans="1:8" s="4" customFormat="1" x14ac:dyDescent="0.25">
      <c r="A213" s="29">
        <v>200</v>
      </c>
      <c r="B213" s="121">
        <v>45989</v>
      </c>
      <c r="C213" s="85">
        <v>634.34</v>
      </c>
      <c r="D213" s="77" t="s">
        <v>324</v>
      </c>
      <c r="E213" s="115" t="s">
        <v>325</v>
      </c>
      <c r="F213" s="119" t="s">
        <v>305</v>
      </c>
      <c r="G213" s="80"/>
    </row>
    <row r="214" spans="1:8" s="4" customFormat="1" x14ac:dyDescent="0.25">
      <c r="A214" s="29">
        <v>201</v>
      </c>
      <c r="B214" s="121">
        <v>45989</v>
      </c>
      <c r="C214" s="85">
        <v>160.93</v>
      </c>
      <c r="D214" s="77" t="s">
        <v>359</v>
      </c>
      <c r="E214" s="115" t="s">
        <v>360</v>
      </c>
      <c r="F214" s="119" t="s">
        <v>305</v>
      </c>
      <c r="G214" s="80"/>
    </row>
    <row r="215" spans="1:8" s="4" customFormat="1" x14ac:dyDescent="0.25">
      <c r="A215" s="29">
        <v>202</v>
      </c>
      <c r="B215" s="121">
        <v>45989</v>
      </c>
      <c r="C215" s="85">
        <v>826.43</v>
      </c>
      <c r="D215" s="77" t="s">
        <v>361</v>
      </c>
      <c r="E215" s="115" t="s">
        <v>173</v>
      </c>
      <c r="F215" s="119" t="s">
        <v>305</v>
      </c>
      <c r="G215" s="80"/>
    </row>
    <row r="216" spans="1:8" s="4" customFormat="1" x14ac:dyDescent="0.25">
      <c r="A216" s="29">
        <v>203</v>
      </c>
      <c r="B216" s="121">
        <v>45991</v>
      </c>
      <c r="C216" s="85">
        <v>106.48</v>
      </c>
      <c r="D216" s="77" t="s">
        <v>362</v>
      </c>
      <c r="E216" s="115" t="s">
        <v>363</v>
      </c>
      <c r="F216" s="119" t="s">
        <v>305</v>
      </c>
      <c r="G216" s="80"/>
    </row>
    <row r="217" spans="1:8" customFormat="1" ht="15" customHeight="1" thickBot="1" x14ac:dyDescent="0.3">
      <c r="A217" s="83"/>
      <c r="B217" s="78"/>
      <c r="C217" s="37">
        <f>SUM(C14:C216)</f>
        <v>15789722.270000003</v>
      </c>
      <c r="D217" s="11"/>
      <c r="E217" s="11"/>
      <c r="F217" s="11"/>
      <c r="G217" s="11"/>
      <c r="H217" s="11"/>
    </row>
    <row r="218" spans="1:8" customFormat="1" ht="15" customHeight="1" x14ac:dyDescent="0.25">
      <c r="A218" s="111"/>
      <c r="B218" s="81"/>
      <c r="C218" s="34"/>
      <c r="D218" s="35"/>
      <c r="E218" s="35"/>
      <c r="F218" s="11"/>
      <c r="G218" s="11"/>
      <c r="H218" s="11"/>
    </row>
    <row r="219" spans="1:8" customFormat="1" ht="15" customHeight="1" x14ac:dyDescent="0.25">
      <c r="A219" s="29">
        <v>1</v>
      </c>
      <c r="B219" s="121">
        <v>45965</v>
      </c>
      <c r="C219" s="31">
        <v>850</v>
      </c>
      <c r="D219" s="32" t="s">
        <v>287</v>
      </c>
      <c r="E219" s="116" t="s">
        <v>113</v>
      </c>
      <c r="F219" s="11"/>
      <c r="G219" s="11"/>
      <c r="H219" s="11"/>
    </row>
    <row r="220" spans="1:8" customFormat="1" ht="15" customHeight="1" x14ac:dyDescent="0.25">
      <c r="A220" s="29">
        <v>2</v>
      </c>
      <c r="B220" s="121">
        <v>45974</v>
      </c>
      <c r="C220" s="31">
        <v>161619.70000000001</v>
      </c>
      <c r="D220" s="32" t="s">
        <v>95</v>
      </c>
      <c r="E220" s="116" t="s">
        <v>294</v>
      </c>
      <c r="F220" s="11"/>
      <c r="G220" s="11"/>
      <c r="H220" s="11"/>
    </row>
    <row r="221" spans="1:8" customFormat="1" ht="15" customHeight="1" x14ac:dyDescent="0.25">
      <c r="A221" s="29">
        <v>3</v>
      </c>
      <c r="B221" s="121">
        <v>45974</v>
      </c>
      <c r="C221" s="31">
        <v>6897</v>
      </c>
      <c r="D221" s="32" t="s">
        <v>95</v>
      </c>
      <c r="E221" s="116" t="s">
        <v>294</v>
      </c>
      <c r="F221" s="11"/>
      <c r="G221" s="11"/>
      <c r="H221" s="11"/>
    </row>
    <row r="222" spans="1:8" customFormat="1" ht="15" customHeight="1" x14ac:dyDescent="0.25">
      <c r="A222" s="29">
        <v>4</v>
      </c>
      <c r="B222" s="121">
        <v>45975</v>
      </c>
      <c r="C222" s="31">
        <v>963.94</v>
      </c>
      <c r="D222" s="32" t="s">
        <v>101</v>
      </c>
      <c r="E222" s="116" t="s">
        <v>295</v>
      </c>
      <c r="F222" s="11"/>
      <c r="G222" s="11"/>
      <c r="H222" s="11"/>
    </row>
    <row r="223" spans="1:8" customFormat="1" ht="15" customHeight="1" x14ac:dyDescent="0.25">
      <c r="A223" s="29">
        <v>5</v>
      </c>
      <c r="B223" s="121">
        <v>45978</v>
      </c>
      <c r="C223" s="31">
        <v>24159.99</v>
      </c>
      <c r="D223" s="32" t="s">
        <v>75</v>
      </c>
      <c r="E223" s="116" t="s">
        <v>296</v>
      </c>
      <c r="F223" s="11"/>
      <c r="G223" s="11"/>
      <c r="H223" s="11"/>
    </row>
    <row r="224" spans="1:8" customFormat="1" ht="15" customHeight="1" x14ac:dyDescent="0.25">
      <c r="A224" s="29">
        <v>6</v>
      </c>
      <c r="B224" s="121">
        <v>45978</v>
      </c>
      <c r="C224" s="31">
        <v>300.54000000000002</v>
      </c>
      <c r="D224" s="32" t="s">
        <v>132</v>
      </c>
      <c r="E224" s="116" t="s">
        <v>297</v>
      </c>
      <c r="F224" s="11"/>
      <c r="G224" s="11"/>
      <c r="H224" s="11"/>
    </row>
    <row r="225" spans="1:8" customFormat="1" ht="15" customHeight="1" x14ac:dyDescent="0.25">
      <c r="A225" s="29">
        <v>7</v>
      </c>
      <c r="B225" s="121">
        <v>45985</v>
      </c>
      <c r="C225" s="31">
        <v>112021.75999999999</v>
      </c>
      <c r="D225" s="32" t="s">
        <v>75</v>
      </c>
      <c r="E225" s="116" t="s">
        <v>302</v>
      </c>
      <c r="F225" s="11"/>
      <c r="G225" s="11"/>
      <c r="H225" s="11"/>
    </row>
    <row r="226" spans="1:8" customFormat="1" ht="15" customHeight="1" x14ac:dyDescent="0.25">
      <c r="A226" s="29">
        <v>8</v>
      </c>
      <c r="B226" s="121">
        <v>45986</v>
      </c>
      <c r="C226" s="31">
        <v>19314.54</v>
      </c>
      <c r="D226" s="32" t="s">
        <v>63</v>
      </c>
      <c r="E226" s="116" t="s">
        <v>300</v>
      </c>
      <c r="F226" s="11"/>
      <c r="G226" s="11"/>
      <c r="H226" s="11"/>
    </row>
    <row r="227" spans="1:8" customFormat="1" ht="15" customHeight="1" x14ac:dyDescent="0.25">
      <c r="A227" s="29">
        <v>9</v>
      </c>
      <c r="B227" s="121">
        <v>45987</v>
      </c>
      <c r="C227" s="31">
        <v>941.22</v>
      </c>
      <c r="D227" s="32" t="s">
        <v>271</v>
      </c>
      <c r="E227" s="116" t="s">
        <v>298</v>
      </c>
      <c r="F227" s="11"/>
      <c r="G227" s="11"/>
      <c r="H227" s="11"/>
    </row>
    <row r="228" spans="1:8" customFormat="1" ht="15" customHeight="1" x14ac:dyDescent="0.25">
      <c r="A228" s="29">
        <v>10</v>
      </c>
      <c r="B228" s="121">
        <v>45989</v>
      </c>
      <c r="C228" s="31">
        <v>3605.8</v>
      </c>
      <c r="D228" s="32" t="s">
        <v>288</v>
      </c>
      <c r="E228" s="116" t="s">
        <v>299</v>
      </c>
      <c r="F228" s="11"/>
      <c r="G228" s="11"/>
      <c r="H228" s="11"/>
    </row>
    <row r="229" spans="1:8" customFormat="1" ht="15" customHeight="1" thickBot="1" x14ac:dyDescent="0.3">
      <c r="A229" s="86"/>
      <c r="B229" s="87" t="s">
        <v>10</v>
      </c>
      <c r="C229" s="88">
        <f>SUM(C219:C228)</f>
        <v>330674.48999999993</v>
      </c>
      <c r="D229" s="89"/>
      <c r="E229" s="95"/>
      <c r="F229" s="11"/>
      <c r="G229" s="11"/>
      <c r="H229" s="11"/>
    </row>
    <row r="230" spans="1:8" customFormat="1" ht="15" customHeight="1" thickBot="1" x14ac:dyDescent="0.3">
      <c r="A230" s="124" t="s">
        <v>26</v>
      </c>
      <c r="B230" s="125"/>
      <c r="C230" s="36">
        <f>C11+C217+C229</f>
        <v>20648068.070000004</v>
      </c>
      <c r="D230" s="3"/>
      <c r="E230" s="3"/>
      <c r="F230" s="11"/>
      <c r="G230" s="11"/>
      <c r="H230" s="11"/>
    </row>
    <row r="231" spans="1:8" customFormat="1" ht="15" customHeight="1" x14ac:dyDescent="0.25">
      <c r="A231" s="11"/>
      <c r="B231" s="2"/>
      <c r="C231" s="3"/>
      <c r="D231" s="11"/>
      <c r="E231" s="11"/>
      <c r="F231" s="11"/>
      <c r="G231" s="11"/>
      <c r="H231" s="11"/>
    </row>
    <row r="232" spans="1:8" customFormat="1" ht="15" customHeight="1" x14ac:dyDescent="0.25">
      <c r="A232" s="11"/>
      <c r="B232" s="2"/>
      <c r="C232" s="3"/>
      <c r="D232" s="37">
        <f>C11</f>
        <v>4527671.3100000005</v>
      </c>
      <c r="E232" s="38" t="s">
        <v>27</v>
      </c>
      <c r="F232" s="11"/>
      <c r="G232" s="11"/>
      <c r="H232" s="11"/>
    </row>
    <row r="233" spans="1:8" customFormat="1" ht="15" customHeight="1" x14ac:dyDescent="0.25">
      <c r="A233" s="11"/>
      <c r="B233" s="2"/>
      <c r="C233" s="3"/>
      <c r="D233" s="37">
        <f>C229</f>
        <v>330674.48999999993</v>
      </c>
      <c r="E233" s="38" t="s">
        <v>28</v>
      </c>
      <c r="F233" s="11"/>
      <c r="G233" s="11"/>
      <c r="H233" s="11"/>
    </row>
    <row r="234" spans="1:8" customFormat="1" ht="15" customHeight="1" x14ac:dyDescent="0.25">
      <c r="A234" s="11"/>
      <c r="B234" s="2"/>
      <c r="C234" s="3"/>
      <c r="D234" s="37">
        <f>C217</f>
        <v>15789722.270000003</v>
      </c>
      <c r="E234" s="38" t="s">
        <v>29</v>
      </c>
      <c r="F234" s="11"/>
      <c r="G234" s="11"/>
      <c r="H234" s="11"/>
    </row>
    <row r="235" spans="1:8" customFormat="1" ht="15" customHeight="1" x14ac:dyDescent="0.25">
      <c r="A235" s="11"/>
      <c r="B235" s="2"/>
      <c r="C235" s="3"/>
      <c r="D235" s="3">
        <f>C41+C59+C88+C128++C146+C170+C210+C89+C211+C110+C63+C127</f>
        <v>13180379.460000003</v>
      </c>
      <c r="E235" s="39" t="s">
        <v>133</v>
      </c>
      <c r="F235" s="11"/>
      <c r="G235" s="11"/>
      <c r="H235" s="11"/>
    </row>
    <row r="236" spans="1:8" customFormat="1" ht="15" customHeight="1" x14ac:dyDescent="0.25">
      <c r="A236" s="11"/>
      <c r="B236" s="2"/>
      <c r="C236" s="3"/>
      <c r="D236" s="3">
        <v>0</v>
      </c>
      <c r="E236" s="39" t="s">
        <v>30</v>
      </c>
      <c r="F236" s="11"/>
      <c r="G236" s="11"/>
      <c r="H236" s="11"/>
    </row>
    <row r="237" spans="1:8" customFormat="1" ht="15" customHeight="1" x14ac:dyDescent="0.25">
      <c r="A237" s="11"/>
      <c r="B237" s="2"/>
      <c r="C237" s="3"/>
      <c r="D237" s="3">
        <v>0</v>
      </c>
      <c r="E237" s="39" t="s">
        <v>31</v>
      </c>
      <c r="F237" s="11"/>
      <c r="G237" s="11"/>
      <c r="H237" s="11"/>
    </row>
    <row r="238" spans="1:8" customFormat="1" ht="15" customHeight="1" x14ac:dyDescent="0.25">
      <c r="A238" s="11"/>
      <c r="B238" s="2"/>
      <c r="C238" s="3"/>
      <c r="D238" s="79">
        <f>C36+C81+C104+C109+C157+C44+C61</f>
        <v>1134635.6500000001</v>
      </c>
      <c r="E238" s="39" t="s">
        <v>301</v>
      </c>
      <c r="F238" s="11"/>
      <c r="G238" s="11"/>
      <c r="H238" s="11"/>
    </row>
    <row r="239" spans="1:8" customFormat="1" ht="15" customHeight="1" x14ac:dyDescent="0.25">
      <c r="A239" s="11"/>
      <c r="B239" s="2"/>
      <c r="C239" s="3"/>
      <c r="D239" s="3">
        <v>0</v>
      </c>
      <c r="E239" s="39" t="s">
        <v>78</v>
      </c>
      <c r="F239" s="11"/>
      <c r="G239" s="11"/>
      <c r="H239" s="11"/>
    </row>
    <row r="240" spans="1:8" customFormat="1" ht="15" customHeight="1" x14ac:dyDescent="0.25">
      <c r="A240" s="11"/>
      <c r="B240" s="2"/>
      <c r="C240" s="3"/>
      <c r="D240" s="3">
        <v>0</v>
      </c>
      <c r="E240" s="39" t="s">
        <v>111</v>
      </c>
      <c r="F240" s="11"/>
      <c r="G240" s="11"/>
      <c r="H240" s="11"/>
    </row>
    <row r="241" spans="1:8" customFormat="1" ht="15" customHeight="1" x14ac:dyDescent="0.25">
      <c r="A241" s="11"/>
      <c r="B241" s="2"/>
      <c r="C241" s="3"/>
      <c r="D241" s="3">
        <f>C75</f>
        <v>250000</v>
      </c>
      <c r="E241" s="39" t="s">
        <v>32</v>
      </c>
      <c r="F241" s="11"/>
      <c r="G241" s="11"/>
      <c r="H241" s="11"/>
    </row>
    <row r="242" spans="1:8" customFormat="1" ht="15" customHeight="1" x14ac:dyDescent="0.25">
      <c r="A242" s="11"/>
      <c r="B242" s="2"/>
      <c r="C242" s="3"/>
      <c r="D242" s="3">
        <v>0</v>
      </c>
      <c r="E242" s="39" t="s">
        <v>291</v>
      </c>
      <c r="F242" s="11"/>
      <c r="G242" s="11"/>
      <c r="H242" s="11"/>
    </row>
    <row r="243" spans="1:8" customFormat="1" ht="15" customHeight="1" x14ac:dyDescent="0.25">
      <c r="A243" s="11"/>
      <c r="B243" s="2"/>
      <c r="C243" s="3"/>
      <c r="D243" s="3">
        <v>0</v>
      </c>
      <c r="E243" s="39" t="s">
        <v>65</v>
      </c>
      <c r="F243" s="11"/>
      <c r="G243" s="11"/>
      <c r="H243" s="11"/>
    </row>
    <row r="244" spans="1:8" customFormat="1" ht="15" customHeight="1" x14ac:dyDescent="0.25">
      <c r="A244" s="11"/>
      <c r="B244" s="2"/>
      <c r="C244" s="3"/>
      <c r="D244" s="37">
        <f>casierie!C16</f>
        <v>0</v>
      </c>
      <c r="E244" s="38" t="s">
        <v>33</v>
      </c>
      <c r="F244" s="11"/>
      <c r="G244" s="11"/>
      <c r="H244" s="11"/>
    </row>
    <row r="245" spans="1:8" customFormat="1" ht="15" customHeight="1" x14ac:dyDescent="0.25">
      <c r="A245" s="11"/>
      <c r="B245" s="2"/>
      <c r="C245" s="3"/>
      <c r="D245" s="37">
        <f>D232+D233+D234+D244</f>
        <v>20648068.070000004</v>
      </c>
      <c r="E245" s="38" t="s">
        <v>34</v>
      </c>
      <c r="F245" s="11"/>
      <c r="G245" s="11"/>
      <c r="H245" s="11"/>
    </row>
  </sheetData>
  <autoFilter ref="A10:F230" xr:uid="{00000000-0001-0000-0000-000000000000}"/>
  <mergeCells count="3">
    <mergeCell ref="B5:E5"/>
    <mergeCell ref="B9:E9"/>
    <mergeCell ref="A230:B230"/>
  </mergeCells>
  <pageMargins left="0.11811023622047245" right="0.11811023622047245" top="0.15748031496062992" bottom="0.15748031496062992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6"/>
  <sheetViews>
    <sheetView workbookViewId="0">
      <selection activeCell="D10" sqref="D10"/>
    </sheetView>
  </sheetViews>
  <sheetFormatPr defaultRowHeight="15.75" x14ac:dyDescent="0.25"/>
  <cols>
    <col min="1" max="1" width="10.140625" style="11" bestFit="1" customWidth="1"/>
    <col min="2" max="2" width="27" style="11" customWidth="1"/>
    <col min="3" max="3" width="17.42578125" style="11" customWidth="1"/>
    <col min="4" max="4" width="76.5703125" style="11" customWidth="1"/>
    <col min="5" max="11" width="9.140625" style="11"/>
    <col min="12" max="12" width="9.140625" style="65"/>
    <col min="13" max="256" width="9.140625" style="11"/>
    <col min="257" max="257" width="10.140625" style="11" bestFit="1" customWidth="1"/>
    <col min="258" max="258" width="14.5703125" style="11" customWidth="1"/>
    <col min="259" max="259" width="17.42578125" style="11" customWidth="1"/>
    <col min="260" max="260" width="60.7109375" style="11" customWidth="1"/>
    <col min="261" max="512" width="9.140625" style="11"/>
    <col min="513" max="513" width="10.140625" style="11" bestFit="1" customWidth="1"/>
    <col min="514" max="514" width="14.5703125" style="11" customWidth="1"/>
    <col min="515" max="515" width="17.42578125" style="11" customWidth="1"/>
    <col min="516" max="516" width="60.7109375" style="11" customWidth="1"/>
    <col min="517" max="768" width="9.140625" style="11"/>
    <col min="769" max="769" width="10.140625" style="11" bestFit="1" customWidth="1"/>
    <col min="770" max="770" width="14.5703125" style="11" customWidth="1"/>
    <col min="771" max="771" width="17.42578125" style="11" customWidth="1"/>
    <col min="772" max="772" width="60.7109375" style="11" customWidth="1"/>
    <col min="773" max="1024" width="9.140625" style="11"/>
    <col min="1025" max="1025" width="10.140625" style="11" bestFit="1" customWidth="1"/>
    <col min="1026" max="1026" width="14.5703125" style="11" customWidth="1"/>
    <col min="1027" max="1027" width="17.42578125" style="11" customWidth="1"/>
    <col min="1028" max="1028" width="60.7109375" style="11" customWidth="1"/>
    <col min="1029" max="1280" width="9.140625" style="11"/>
    <col min="1281" max="1281" width="10.140625" style="11" bestFit="1" customWidth="1"/>
    <col min="1282" max="1282" width="14.5703125" style="11" customWidth="1"/>
    <col min="1283" max="1283" width="17.42578125" style="11" customWidth="1"/>
    <col min="1284" max="1284" width="60.7109375" style="11" customWidth="1"/>
    <col min="1285" max="1536" width="9.140625" style="11"/>
    <col min="1537" max="1537" width="10.140625" style="11" bestFit="1" customWidth="1"/>
    <col min="1538" max="1538" width="14.5703125" style="11" customWidth="1"/>
    <col min="1539" max="1539" width="17.42578125" style="11" customWidth="1"/>
    <col min="1540" max="1540" width="60.7109375" style="11" customWidth="1"/>
    <col min="1541" max="1792" width="9.140625" style="11"/>
    <col min="1793" max="1793" width="10.140625" style="11" bestFit="1" customWidth="1"/>
    <col min="1794" max="1794" width="14.5703125" style="11" customWidth="1"/>
    <col min="1795" max="1795" width="17.42578125" style="11" customWidth="1"/>
    <col min="1796" max="1796" width="60.7109375" style="11" customWidth="1"/>
    <col min="1797" max="2048" width="9.140625" style="11"/>
    <col min="2049" max="2049" width="10.140625" style="11" bestFit="1" customWidth="1"/>
    <col min="2050" max="2050" width="14.5703125" style="11" customWidth="1"/>
    <col min="2051" max="2051" width="17.42578125" style="11" customWidth="1"/>
    <col min="2052" max="2052" width="60.7109375" style="11" customWidth="1"/>
    <col min="2053" max="2304" width="9.140625" style="11"/>
    <col min="2305" max="2305" width="10.140625" style="11" bestFit="1" customWidth="1"/>
    <col min="2306" max="2306" width="14.5703125" style="11" customWidth="1"/>
    <col min="2307" max="2307" width="17.42578125" style="11" customWidth="1"/>
    <col min="2308" max="2308" width="60.7109375" style="11" customWidth="1"/>
    <col min="2309" max="2560" width="9.140625" style="11"/>
    <col min="2561" max="2561" width="10.140625" style="11" bestFit="1" customWidth="1"/>
    <col min="2562" max="2562" width="14.5703125" style="11" customWidth="1"/>
    <col min="2563" max="2563" width="17.42578125" style="11" customWidth="1"/>
    <col min="2564" max="2564" width="60.7109375" style="11" customWidth="1"/>
    <col min="2565" max="2816" width="9.140625" style="11"/>
    <col min="2817" max="2817" width="10.140625" style="11" bestFit="1" customWidth="1"/>
    <col min="2818" max="2818" width="14.5703125" style="11" customWidth="1"/>
    <col min="2819" max="2819" width="17.42578125" style="11" customWidth="1"/>
    <col min="2820" max="2820" width="60.7109375" style="11" customWidth="1"/>
    <col min="2821" max="3072" width="9.140625" style="11"/>
    <col min="3073" max="3073" width="10.140625" style="11" bestFit="1" customWidth="1"/>
    <col min="3074" max="3074" width="14.5703125" style="11" customWidth="1"/>
    <col min="3075" max="3075" width="17.42578125" style="11" customWidth="1"/>
    <col min="3076" max="3076" width="60.7109375" style="11" customWidth="1"/>
    <col min="3077" max="3328" width="9.140625" style="11"/>
    <col min="3329" max="3329" width="10.140625" style="11" bestFit="1" customWidth="1"/>
    <col min="3330" max="3330" width="14.5703125" style="11" customWidth="1"/>
    <col min="3331" max="3331" width="17.42578125" style="11" customWidth="1"/>
    <col min="3332" max="3332" width="60.7109375" style="11" customWidth="1"/>
    <col min="3333" max="3584" width="9.140625" style="11"/>
    <col min="3585" max="3585" width="10.140625" style="11" bestFit="1" customWidth="1"/>
    <col min="3586" max="3586" width="14.5703125" style="11" customWidth="1"/>
    <col min="3587" max="3587" width="17.42578125" style="11" customWidth="1"/>
    <col min="3588" max="3588" width="60.7109375" style="11" customWidth="1"/>
    <col min="3589" max="3840" width="9.140625" style="11"/>
    <col min="3841" max="3841" width="10.140625" style="11" bestFit="1" customWidth="1"/>
    <col min="3842" max="3842" width="14.5703125" style="11" customWidth="1"/>
    <col min="3843" max="3843" width="17.42578125" style="11" customWidth="1"/>
    <col min="3844" max="3844" width="60.7109375" style="11" customWidth="1"/>
    <col min="3845" max="4096" width="9.140625" style="11"/>
    <col min="4097" max="4097" width="10.140625" style="11" bestFit="1" customWidth="1"/>
    <col min="4098" max="4098" width="14.5703125" style="11" customWidth="1"/>
    <col min="4099" max="4099" width="17.42578125" style="11" customWidth="1"/>
    <col min="4100" max="4100" width="60.7109375" style="11" customWidth="1"/>
    <col min="4101" max="4352" width="9.140625" style="11"/>
    <col min="4353" max="4353" width="10.140625" style="11" bestFit="1" customWidth="1"/>
    <col min="4354" max="4354" width="14.5703125" style="11" customWidth="1"/>
    <col min="4355" max="4355" width="17.42578125" style="11" customWidth="1"/>
    <col min="4356" max="4356" width="60.7109375" style="11" customWidth="1"/>
    <col min="4357" max="4608" width="9.140625" style="11"/>
    <col min="4609" max="4609" width="10.140625" style="11" bestFit="1" customWidth="1"/>
    <col min="4610" max="4610" width="14.5703125" style="11" customWidth="1"/>
    <col min="4611" max="4611" width="17.42578125" style="11" customWidth="1"/>
    <col min="4612" max="4612" width="60.7109375" style="11" customWidth="1"/>
    <col min="4613" max="4864" width="9.140625" style="11"/>
    <col min="4865" max="4865" width="10.140625" style="11" bestFit="1" customWidth="1"/>
    <col min="4866" max="4866" width="14.5703125" style="11" customWidth="1"/>
    <col min="4867" max="4867" width="17.42578125" style="11" customWidth="1"/>
    <col min="4868" max="4868" width="60.7109375" style="11" customWidth="1"/>
    <col min="4869" max="5120" width="9.140625" style="11"/>
    <col min="5121" max="5121" width="10.140625" style="11" bestFit="1" customWidth="1"/>
    <col min="5122" max="5122" width="14.5703125" style="11" customWidth="1"/>
    <col min="5123" max="5123" width="17.42578125" style="11" customWidth="1"/>
    <col min="5124" max="5124" width="60.7109375" style="11" customWidth="1"/>
    <col min="5125" max="5376" width="9.140625" style="11"/>
    <col min="5377" max="5377" width="10.140625" style="11" bestFit="1" customWidth="1"/>
    <col min="5378" max="5378" width="14.5703125" style="11" customWidth="1"/>
    <col min="5379" max="5379" width="17.42578125" style="11" customWidth="1"/>
    <col min="5380" max="5380" width="60.7109375" style="11" customWidth="1"/>
    <col min="5381" max="5632" width="9.140625" style="11"/>
    <col min="5633" max="5633" width="10.140625" style="11" bestFit="1" customWidth="1"/>
    <col min="5634" max="5634" width="14.5703125" style="11" customWidth="1"/>
    <col min="5635" max="5635" width="17.42578125" style="11" customWidth="1"/>
    <col min="5636" max="5636" width="60.7109375" style="11" customWidth="1"/>
    <col min="5637" max="5888" width="9.140625" style="11"/>
    <col min="5889" max="5889" width="10.140625" style="11" bestFit="1" customWidth="1"/>
    <col min="5890" max="5890" width="14.5703125" style="11" customWidth="1"/>
    <col min="5891" max="5891" width="17.42578125" style="11" customWidth="1"/>
    <col min="5892" max="5892" width="60.7109375" style="11" customWidth="1"/>
    <col min="5893" max="6144" width="9.140625" style="11"/>
    <col min="6145" max="6145" width="10.140625" style="11" bestFit="1" customWidth="1"/>
    <col min="6146" max="6146" width="14.5703125" style="11" customWidth="1"/>
    <col min="6147" max="6147" width="17.42578125" style="11" customWidth="1"/>
    <col min="6148" max="6148" width="60.7109375" style="11" customWidth="1"/>
    <col min="6149" max="6400" width="9.140625" style="11"/>
    <col min="6401" max="6401" width="10.140625" style="11" bestFit="1" customWidth="1"/>
    <col min="6402" max="6402" width="14.5703125" style="11" customWidth="1"/>
    <col min="6403" max="6403" width="17.42578125" style="11" customWidth="1"/>
    <col min="6404" max="6404" width="60.7109375" style="11" customWidth="1"/>
    <col min="6405" max="6656" width="9.140625" style="11"/>
    <col min="6657" max="6657" width="10.140625" style="11" bestFit="1" customWidth="1"/>
    <col min="6658" max="6658" width="14.5703125" style="11" customWidth="1"/>
    <col min="6659" max="6659" width="17.42578125" style="11" customWidth="1"/>
    <col min="6660" max="6660" width="60.7109375" style="11" customWidth="1"/>
    <col min="6661" max="6912" width="9.140625" style="11"/>
    <col min="6913" max="6913" width="10.140625" style="11" bestFit="1" customWidth="1"/>
    <col min="6914" max="6914" width="14.5703125" style="11" customWidth="1"/>
    <col min="6915" max="6915" width="17.42578125" style="11" customWidth="1"/>
    <col min="6916" max="6916" width="60.7109375" style="11" customWidth="1"/>
    <col min="6917" max="7168" width="9.140625" style="11"/>
    <col min="7169" max="7169" width="10.140625" style="11" bestFit="1" customWidth="1"/>
    <col min="7170" max="7170" width="14.5703125" style="11" customWidth="1"/>
    <col min="7171" max="7171" width="17.42578125" style="11" customWidth="1"/>
    <col min="7172" max="7172" width="60.7109375" style="11" customWidth="1"/>
    <col min="7173" max="7424" width="9.140625" style="11"/>
    <col min="7425" max="7425" width="10.140625" style="11" bestFit="1" customWidth="1"/>
    <col min="7426" max="7426" width="14.5703125" style="11" customWidth="1"/>
    <col min="7427" max="7427" width="17.42578125" style="11" customWidth="1"/>
    <col min="7428" max="7428" width="60.7109375" style="11" customWidth="1"/>
    <col min="7429" max="7680" width="9.140625" style="11"/>
    <col min="7681" max="7681" width="10.140625" style="11" bestFit="1" customWidth="1"/>
    <col min="7682" max="7682" width="14.5703125" style="11" customWidth="1"/>
    <col min="7683" max="7683" width="17.42578125" style="11" customWidth="1"/>
    <col min="7684" max="7684" width="60.7109375" style="11" customWidth="1"/>
    <col min="7685" max="7936" width="9.140625" style="11"/>
    <col min="7937" max="7937" width="10.140625" style="11" bestFit="1" customWidth="1"/>
    <col min="7938" max="7938" width="14.5703125" style="11" customWidth="1"/>
    <col min="7939" max="7939" width="17.42578125" style="11" customWidth="1"/>
    <col min="7940" max="7940" width="60.7109375" style="11" customWidth="1"/>
    <col min="7941" max="8192" width="9.140625" style="11"/>
    <col min="8193" max="8193" width="10.140625" style="11" bestFit="1" customWidth="1"/>
    <col min="8194" max="8194" width="14.5703125" style="11" customWidth="1"/>
    <col min="8195" max="8195" width="17.42578125" style="11" customWidth="1"/>
    <col min="8196" max="8196" width="60.7109375" style="11" customWidth="1"/>
    <col min="8197" max="8448" width="9.140625" style="11"/>
    <col min="8449" max="8449" width="10.140625" style="11" bestFit="1" customWidth="1"/>
    <col min="8450" max="8450" width="14.5703125" style="11" customWidth="1"/>
    <col min="8451" max="8451" width="17.42578125" style="11" customWidth="1"/>
    <col min="8452" max="8452" width="60.7109375" style="11" customWidth="1"/>
    <col min="8453" max="8704" width="9.140625" style="11"/>
    <col min="8705" max="8705" width="10.140625" style="11" bestFit="1" customWidth="1"/>
    <col min="8706" max="8706" width="14.5703125" style="11" customWidth="1"/>
    <col min="8707" max="8707" width="17.42578125" style="11" customWidth="1"/>
    <col min="8708" max="8708" width="60.7109375" style="11" customWidth="1"/>
    <col min="8709" max="8960" width="9.140625" style="11"/>
    <col min="8961" max="8961" width="10.140625" style="11" bestFit="1" customWidth="1"/>
    <col min="8962" max="8962" width="14.5703125" style="11" customWidth="1"/>
    <col min="8963" max="8963" width="17.42578125" style="11" customWidth="1"/>
    <col min="8964" max="8964" width="60.7109375" style="11" customWidth="1"/>
    <col min="8965" max="9216" width="9.140625" style="11"/>
    <col min="9217" max="9217" width="10.140625" style="11" bestFit="1" customWidth="1"/>
    <col min="9218" max="9218" width="14.5703125" style="11" customWidth="1"/>
    <col min="9219" max="9219" width="17.42578125" style="11" customWidth="1"/>
    <col min="9220" max="9220" width="60.7109375" style="11" customWidth="1"/>
    <col min="9221" max="9472" width="9.140625" style="11"/>
    <col min="9473" max="9473" width="10.140625" style="11" bestFit="1" customWidth="1"/>
    <col min="9474" max="9474" width="14.5703125" style="11" customWidth="1"/>
    <col min="9475" max="9475" width="17.42578125" style="11" customWidth="1"/>
    <col min="9476" max="9476" width="60.7109375" style="11" customWidth="1"/>
    <col min="9477" max="9728" width="9.140625" style="11"/>
    <col min="9729" max="9729" width="10.140625" style="11" bestFit="1" customWidth="1"/>
    <col min="9730" max="9730" width="14.5703125" style="11" customWidth="1"/>
    <col min="9731" max="9731" width="17.42578125" style="11" customWidth="1"/>
    <col min="9732" max="9732" width="60.7109375" style="11" customWidth="1"/>
    <col min="9733" max="9984" width="9.140625" style="11"/>
    <col min="9985" max="9985" width="10.140625" style="11" bestFit="1" customWidth="1"/>
    <col min="9986" max="9986" width="14.5703125" style="11" customWidth="1"/>
    <col min="9987" max="9987" width="17.42578125" style="11" customWidth="1"/>
    <col min="9988" max="9988" width="60.7109375" style="11" customWidth="1"/>
    <col min="9989" max="10240" width="9.140625" style="11"/>
    <col min="10241" max="10241" width="10.140625" style="11" bestFit="1" customWidth="1"/>
    <col min="10242" max="10242" width="14.5703125" style="11" customWidth="1"/>
    <col min="10243" max="10243" width="17.42578125" style="11" customWidth="1"/>
    <col min="10244" max="10244" width="60.7109375" style="11" customWidth="1"/>
    <col min="10245" max="10496" width="9.140625" style="11"/>
    <col min="10497" max="10497" width="10.140625" style="11" bestFit="1" customWidth="1"/>
    <col min="10498" max="10498" width="14.5703125" style="11" customWidth="1"/>
    <col min="10499" max="10499" width="17.42578125" style="11" customWidth="1"/>
    <col min="10500" max="10500" width="60.7109375" style="11" customWidth="1"/>
    <col min="10501" max="10752" width="9.140625" style="11"/>
    <col min="10753" max="10753" width="10.140625" style="11" bestFit="1" customWidth="1"/>
    <col min="10754" max="10754" width="14.5703125" style="11" customWidth="1"/>
    <col min="10755" max="10755" width="17.42578125" style="11" customWidth="1"/>
    <col min="10756" max="10756" width="60.7109375" style="11" customWidth="1"/>
    <col min="10757" max="11008" width="9.140625" style="11"/>
    <col min="11009" max="11009" width="10.140625" style="11" bestFit="1" customWidth="1"/>
    <col min="11010" max="11010" width="14.5703125" style="11" customWidth="1"/>
    <col min="11011" max="11011" width="17.42578125" style="11" customWidth="1"/>
    <col min="11012" max="11012" width="60.7109375" style="11" customWidth="1"/>
    <col min="11013" max="11264" width="9.140625" style="11"/>
    <col min="11265" max="11265" width="10.140625" style="11" bestFit="1" customWidth="1"/>
    <col min="11266" max="11266" width="14.5703125" style="11" customWidth="1"/>
    <col min="11267" max="11267" width="17.42578125" style="11" customWidth="1"/>
    <col min="11268" max="11268" width="60.7109375" style="11" customWidth="1"/>
    <col min="11269" max="11520" width="9.140625" style="11"/>
    <col min="11521" max="11521" width="10.140625" style="11" bestFit="1" customWidth="1"/>
    <col min="11522" max="11522" width="14.5703125" style="11" customWidth="1"/>
    <col min="11523" max="11523" width="17.42578125" style="11" customWidth="1"/>
    <col min="11524" max="11524" width="60.7109375" style="11" customWidth="1"/>
    <col min="11525" max="11776" width="9.140625" style="11"/>
    <col min="11777" max="11777" width="10.140625" style="11" bestFit="1" customWidth="1"/>
    <col min="11778" max="11778" width="14.5703125" style="11" customWidth="1"/>
    <col min="11779" max="11779" width="17.42578125" style="11" customWidth="1"/>
    <col min="11780" max="11780" width="60.7109375" style="11" customWidth="1"/>
    <col min="11781" max="12032" width="9.140625" style="11"/>
    <col min="12033" max="12033" width="10.140625" style="11" bestFit="1" customWidth="1"/>
    <col min="12034" max="12034" width="14.5703125" style="11" customWidth="1"/>
    <col min="12035" max="12035" width="17.42578125" style="11" customWidth="1"/>
    <col min="12036" max="12036" width="60.7109375" style="11" customWidth="1"/>
    <col min="12037" max="12288" width="9.140625" style="11"/>
    <col min="12289" max="12289" width="10.140625" style="11" bestFit="1" customWidth="1"/>
    <col min="12290" max="12290" width="14.5703125" style="11" customWidth="1"/>
    <col min="12291" max="12291" width="17.42578125" style="11" customWidth="1"/>
    <col min="12292" max="12292" width="60.7109375" style="11" customWidth="1"/>
    <col min="12293" max="12544" width="9.140625" style="11"/>
    <col min="12545" max="12545" width="10.140625" style="11" bestFit="1" customWidth="1"/>
    <col min="12546" max="12546" width="14.5703125" style="11" customWidth="1"/>
    <col min="12547" max="12547" width="17.42578125" style="11" customWidth="1"/>
    <col min="12548" max="12548" width="60.7109375" style="11" customWidth="1"/>
    <col min="12549" max="12800" width="9.140625" style="11"/>
    <col min="12801" max="12801" width="10.140625" style="11" bestFit="1" customWidth="1"/>
    <col min="12802" max="12802" width="14.5703125" style="11" customWidth="1"/>
    <col min="12803" max="12803" width="17.42578125" style="11" customWidth="1"/>
    <col min="12804" max="12804" width="60.7109375" style="11" customWidth="1"/>
    <col min="12805" max="13056" width="9.140625" style="11"/>
    <col min="13057" max="13057" width="10.140625" style="11" bestFit="1" customWidth="1"/>
    <col min="13058" max="13058" width="14.5703125" style="11" customWidth="1"/>
    <col min="13059" max="13059" width="17.42578125" style="11" customWidth="1"/>
    <col min="13060" max="13060" width="60.7109375" style="11" customWidth="1"/>
    <col min="13061" max="13312" width="9.140625" style="11"/>
    <col min="13313" max="13313" width="10.140625" style="11" bestFit="1" customWidth="1"/>
    <col min="13314" max="13314" width="14.5703125" style="11" customWidth="1"/>
    <col min="13315" max="13315" width="17.42578125" style="11" customWidth="1"/>
    <col min="13316" max="13316" width="60.7109375" style="11" customWidth="1"/>
    <col min="13317" max="13568" width="9.140625" style="11"/>
    <col min="13569" max="13569" width="10.140625" style="11" bestFit="1" customWidth="1"/>
    <col min="13570" max="13570" width="14.5703125" style="11" customWidth="1"/>
    <col min="13571" max="13571" width="17.42578125" style="11" customWidth="1"/>
    <col min="13572" max="13572" width="60.7109375" style="11" customWidth="1"/>
    <col min="13573" max="13824" width="9.140625" style="11"/>
    <col min="13825" max="13825" width="10.140625" style="11" bestFit="1" customWidth="1"/>
    <col min="13826" max="13826" width="14.5703125" style="11" customWidth="1"/>
    <col min="13827" max="13827" width="17.42578125" style="11" customWidth="1"/>
    <col min="13828" max="13828" width="60.7109375" style="11" customWidth="1"/>
    <col min="13829" max="14080" width="9.140625" style="11"/>
    <col min="14081" max="14081" width="10.140625" style="11" bestFit="1" customWidth="1"/>
    <col min="14082" max="14082" width="14.5703125" style="11" customWidth="1"/>
    <col min="14083" max="14083" width="17.42578125" style="11" customWidth="1"/>
    <col min="14084" max="14084" width="60.7109375" style="11" customWidth="1"/>
    <col min="14085" max="14336" width="9.140625" style="11"/>
    <col min="14337" max="14337" width="10.140625" style="11" bestFit="1" customWidth="1"/>
    <col min="14338" max="14338" width="14.5703125" style="11" customWidth="1"/>
    <col min="14339" max="14339" width="17.42578125" style="11" customWidth="1"/>
    <col min="14340" max="14340" width="60.7109375" style="11" customWidth="1"/>
    <col min="14341" max="14592" width="9.140625" style="11"/>
    <col min="14593" max="14593" width="10.140625" style="11" bestFit="1" customWidth="1"/>
    <col min="14594" max="14594" width="14.5703125" style="11" customWidth="1"/>
    <col min="14595" max="14595" width="17.42578125" style="11" customWidth="1"/>
    <col min="14596" max="14596" width="60.7109375" style="11" customWidth="1"/>
    <col min="14597" max="14848" width="9.140625" style="11"/>
    <col min="14849" max="14849" width="10.140625" style="11" bestFit="1" customWidth="1"/>
    <col min="14850" max="14850" width="14.5703125" style="11" customWidth="1"/>
    <col min="14851" max="14851" width="17.42578125" style="11" customWidth="1"/>
    <col min="14852" max="14852" width="60.7109375" style="11" customWidth="1"/>
    <col min="14853" max="15104" width="9.140625" style="11"/>
    <col min="15105" max="15105" width="10.140625" style="11" bestFit="1" customWidth="1"/>
    <col min="15106" max="15106" width="14.5703125" style="11" customWidth="1"/>
    <col min="15107" max="15107" width="17.42578125" style="11" customWidth="1"/>
    <col min="15108" max="15108" width="60.7109375" style="11" customWidth="1"/>
    <col min="15109" max="15360" width="9.140625" style="11"/>
    <col min="15361" max="15361" width="10.140625" style="11" bestFit="1" customWidth="1"/>
    <col min="15362" max="15362" width="14.5703125" style="11" customWidth="1"/>
    <col min="15363" max="15363" width="17.42578125" style="11" customWidth="1"/>
    <col min="15364" max="15364" width="60.7109375" style="11" customWidth="1"/>
    <col min="15365" max="15616" width="9.140625" style="11"/>
    <col min="15617" max="15617" width="10.140625" style="11" bestFit="1" customWidth="1"/>
    <col min="15618" max="15618" width="14.5703125" style="11" customWidth="1"/>
    <col min="15619" max="15619" width="17.42578125" style="11" customWidth="1"/>
    <col min="15620" max="15620" width="60.7109375" style="11" customWidth="1"/>
    <col min="15621" max="15872" width="9.140625" style="11"/>
    <col min="15873" max="15873" width="10.140625" style="11" bestFit="1" customWidth="1"/>
    <col min="15874" max="15874" width="14.5703125" style="11" customWidth="1"/>
    <col min="15875" max="15875" width="17.42578125" style="11" customWidth="1"/>
    <col min="15876" max="15876" width="60.7109375" style="11" customWidth="1"/>
    <col min="15877" max="16128" width="9.140625" style="11"/>
    <col min="16129" max="16129" width="10.140625" style="11" bestFit="1" customWidth="1"/>
    <col min="16130" max="16130" width="14.5703125" style="11" customWidth="1"/>
    <col min="16131" max="16131" width="17.42578125" style="11" customWidth="1"/>
    <col min="16132" max="16132" width="60.7109375" style="11" customWidth="1"/>
    <col min="16133" max="16384" width="9.140625" style="11"/>
  </cols>
  <sheetData>
    <row r="1" spans="1:12" s="4" customFormat="1" x14ac:dyDescent="0.25">
      <c r="A1" s="126" t="s">
        <v>289</v>
      </c>
      <c r="B1" s="126"/>
      <c r="C1" s="126"/>
      <c r="D1" s="126"/>
      <c r="E1" s="37"/>
      <c r="F1" s="37"/>
      <c r="G1" s="37"/>
      <c r="L1" s="40"/>
    </row>
    <row r="2" spans="1:12" s="4" customFormat="1" ht="16.5" thickBot="1" x14ac:dyDescent="0.3">
      <c r="B2" s="41"/>
      <c r="L2" s="40"/>
    </row>
    <row r="3" spans="1:12" s="4" customFormat="1" x14ac:dyDescent="0.25">
      <c r="A3" s="42" t="s">
        <v>35</v>
      </c>
      <c r="B3" s="43" t="s">
        <v>2</v>
      </c>
      <c r="C3" s="44" t="s">
        <v>3</v>
      </c>
      <c r="D3" s="45" t="s">
        <v>5</v>
      </c>
      <c r="L3" s="40"/>
    </row>
    <row r="4" spans="1:12" s="4" customFormat="1" x14ac:dyDescent="0.25">
      <c r="A4" s="46"/>
      <c r="B4" s="47"/>
      <c r="C4" s="48"/>
      <c r="D4" s="49"/>
      <c r="L4" s="40"/>
    </row>
    <row r="5" spans="1:12" s="4" customFormat="1" x14ac:dyDescent="0.25">
      <c r="A5" s="72" t="s">
        <v>36</v>
      </c>
      <c r="B5" s="127" t="s">
        <v>37</v>
      </c>
      <c r="C5" s="127"/>
      <c r="D5" s="127"/>
      <c r="L5" s="40"/>
    </row>
    <row r="6" spans="1:12" s="4" customFormat="1" x14ac:dyDescent="0.25">
      <c r="A6" s="50"/>
      <c r="B6" s="51" t="s">
        <v>10</v>
      </c>
      <c r="C6" s="73">
        <v>0</v>
      </c>
      <c r="D6" s="53"/>
      <c r="L6" s="40"/>
    </row>
    <row r="7" spans="1:12" s="4" customFormat="1" ht="16.5" thickBot="1" x14ac:dyDescent="0.3">
      <c r="A7" s="54"/>
      <c r="B7" s="55"/>
      <c r="C7" s="56"/>
      <c r="D7" s="57"/>
      <c r="L7" s="40"/>
    </row>
    <row r="8" spans="1:12" s="4" customFormat="1" ht="16.5" thickBot="1" x14ac:dyDescent="0.3">
      <c r="A8" s="58"/>
      <c r="B8" s="59"/>
      <c r="C8" s="60"/>
      <c r="D8" s="61"/>
      <c r="L8" s="40"/>
    </row>
    <row r="9" spans="1:12" s="4" customFormat="1" x14ac:dyDescent="0.25">
      <c r="A9" s="62" t="s">
        <v>38</v>
      </c>
      <c r="B9" s="128" t="s">
        <v>39</v>
      </c>
      <c r="C9" s="128"/>
      <c r="D9" s="128"/>
      <c r="L9" s="40"/>
    </row>
    <row r="10" spans="1:12" x14ac:dyDescent="0.25">
      <c r="A10" s="63"/>
      <c r="B10" s="64" t="s">
        <v>10</v>
      </c>
      <c r="C10" s="52">
        <v>0</v>
      </c>
      <c r="D10" s="63"/>
    </row>
    <row r="12" spans="1:12" ht="16.5" thickBot="1" x14ac:dyDescent="0.3">
      <c r="G12" s="11" t="s">
        <v>40</v>
      </c>
    </row>
    <row r="13" spans="1:12" s="4" customFormat="1" x14ac:dyDescent="0.25">
      <c r="A13" s="66" t="s">
        <v>41</v>
      </c>
      <c r="B13" s="129" t="s">
        <v>42</v>
      </c>
      <c r="C13" s="129"/>
      <c r="D13" s="129"/>
      <c r="L13" s="40"/>
    </row>
    <row r="14" spans="1:12" x14ac:dyDescent="0.25">
      <c r="A14" s="30"/>
      <c r="B14" s="67" t="s">
        <v>10</v>
      </c>
      <c r="C14" s="74">
        <v>0</v>
      </c>
      <c r="D14" s="30"/>
    </row>
    <row r="16" spans="1:12" x14ac:dyDescent="0.25">
      <c r="A16" s="130" t="s">
        <v>43</v>
      </c>
      <c r="B16" s="130"/>
      <c r="C16" s="68">
        <f>C6+C10+C14</f>
        <v>0</v>
      </c>
    </row>
  </sheetData>
  <mergeCells count="5">
    <mergeCell ref="A1:D1"/>
    <mergeCell ref="B5:D5"/>
    <mergeCell ref="B9:D9"/>
    <mergeCell ref="B13:D13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19"/>
  <sheetViews>
    <sheetView topLeftCell="B1" workbookViewId="0">
      <selection activeCell="N7" sqref="N7"/>
    </sheetView>
  </sheetViews>
  <sheetFormatPr defaultRowHeight="15.75" x14ac:dyDescent="0.25"/>
  <cols>
    <col min="1" max="1" width="3.140625" style="11" customWidth="1"/>
    <col min="2" max="2" width="14" style="11" customWidth="1"/>
    <col min="3" max="3" width="22.28515625" style="11" customWidth="1"/>
    <col min="4" max="4" width="28.5703125" style="11" customWidth="1"/>
    <col min="5" max="5" width="23.42578125" style="11" customWidth="1"/>
    <col min="6" max="6" width="13.28515625" style="11" customWidth="1"/>
    <col min="7" max="7" width="14.7109375" style="11" customWidth="1"/>
    <col min="8" max="8" width="23" style="11" customWidth="1"/>
    <col min="9" max="9" width="17.7109375" style="11" customWidth="1"/>
    <col min="10" max="10" width="13.85546875" style="11" customWidth="1"/>
    <col min="11" max="11" width="11.5703125" style="11" customWidth="1"/>
    <col min="12" max="12" width="17" style="11" customWidth="1"/>
    <col min="13" max="257" width="9.140625" style="11"/>
    <col min="258" max="258" width="12.42578125" style="11" customWidth="1"/>
    <col min="259" max="259" width="19.28515625" style="11" customWidth="1"/>
    <col min="260" max="260" width="17.140625" style="11" customWidth="1"/>
    <col min="261" max="261" width="27.140625" style="11" customWidth="1"/>
    <col min="262" max="262" width="16.7109375" style="11" customWidth="1"/>
    <col min="263" max="263" width="18.7109375" style="11" customWidth="1"/>
    <col min="264" max="264" width="34.42578125" style="11" bestFit="1" customWidth="1"/>
    <col min="265" max="265" width="26.42578125" style="11" bestFit="1" customWidth="1"/>
    <col min="266" max="266" width="19.5703125" style="11" bestFit="1" customWidth="1"/>
    <col min="267" max="267" width="9.140625" style="11"/>
    <col min="268" max="268" width="10.28515625" style="11" customWidth="1"/>
    <col min="269" max="513" width="9.140625" style="11"/>
    <col min="514" max="514" width="12.42578125" style="11" customWidth="1"/>
    <col min="515" max="515" width="19.28515625" style="11" customWidth="1"/>
    <col min="516" max="516" width="17.140625" style="11" customWidth="1"/>
    <col min="517" max="517" width="27.140625" style="11" customWidth="1"/>
    <col min="518" max="518" width="16.7109375" style="11" customWidth="1"/>
    <col min="519" max="519" width="18.7109375" style="11" customWidth="1"/>
    <col min="520" max="520" width="34.42578125" style="11" bestFit="1" customWidth="1"/>
    <col min="521" max="521" width="26.42578125" style="11" bestFit="1" customWidth="1"/>
    <col min="522" max="522" width="19.5703125" style="11" bestFit="1" customWidth="1"/>
    <col min="523" max="523" width="9.140625" style="11"/>
    <col min="524" max="524" width="10.28515625" style="11" customWidth="1"/>
    <col min="525" max="769" width="9.140625" style="11"/>
    <col min="770" max="770" width="12.42578125" style="11" customWidth="1"/>
    <col min="771" max="771" width="19.28515625" style="11" customWidth="1"/>
    <col min="772" max="772" width="17.140625" style="11" customWidth="1"/>
    <col min="773" max="773" width="27.140625" style="11" customWidth="1"/>
    <col min="774" max="774" width="16.7109375" style="11" customWidth="1"/>
    <col min="775" max="775" width="18.7109375" style="11" customWidth="1"/>
    <col min="776" max="776" width="34.42578125" style="11" bestFit="1" customWidth="1"/>
    <col min="777" max="777" width="26.42578125" style="11" bestFit="1" customWidth="1"/>
    <col min="778" max="778" width="19.5703125" style="11" bestFit="1" customWidth="1"/>
    <col min="779" max="779" width="9.140625" style="11"/>
    <col min="780" max="780" width="10.28515625" style="11" customWidth="1"/>
    <col min="781" max="1025" width="9.140625" style="11"/>
    <col min="1026" max="1026" width="12.42578125" style="11" customWidth="1"/>
    <col min="1027" max="1027" width="19.28515625" style="11" customWidth="1"/>
    <col min="1028" max="1028" width="17.140625" style="11" customWidth="1"/>
    <col min="1029" max="1029" width="27.140625" style="11" customWidth="1"/>
    <col min="1030" max="1030" width="16.7109375" style="11" customWidth="1"/>
    <col min="1031" max="1031" width="18.7109375" style="11" customWidth="1"/>
    <col min="1032" max="1032" width="34.42578125" style="11" bestFit="1" customWidth="1"/>
    <col min="1033" max="1033" width="26.42578125" style="11" bestFit="1" customWidth="1"/>
    <col min="1034" max="1034" width="19.5703125" style="11" bestFit="1" customWidth="1"/>
    <col min="1035" max="1035" width="9.140625" style="11"/>
    <col min="1036" max="1036" width="10.28515625" style="11" customWidth="1"/>
    <col min="1037" max="1281" width="9.140625" style="11"/>
    <col min="1282" max="1282" width="12.42578125" style="11" customWidth="1"/>
    <col min="1283" max="1283" width="19.28515625" style="11" customWidth="1"/>
    <col min="1284" max="1284" width="17.140625" style="11" customWidth="1"/>
    <col min="1285" max="1285" width="27.140625" style="11" customWidth="1"/>
    <col min="1286" max="1286" width="16.7109375" style="11" customWidth="1"/>
    <col min="1287" max="1287" width="18.7109375" style="11" customWidth="1"/>
    <col min="1288" max="1288" width="34.42578125" style="11" bestFit="1" customWidth="1"/>
    <col min="1289" max="1289" width="26.42578125" style="11" bestFit="1" customWidth="1"/>
    <col min="1290" max="1290" width="19.5703125" style="11" bestFit="1" customWidth="1"/>
    <col min="1291" max="1291" width="9.140625" style="11"/>
    <col min="1292" max="1292" width="10.28515625" style="11" customWidth="1"/>
    <col min="1293" max="1537" width="9.140625" style="11"/>
    <col min="1538" max="1538" width="12.42578125" style="11" customWidth="1"/>
    <col min="1539" max="1539" width="19.28515625" style="11" customWidth="1"/>
    <col min="1540" max="1540" width="17.140625" style="11" customWidth="1"/>
    <col min="1541" max="1541" width="27.140625" style="11" customWidth="1"/>
    <col min="1542" max="1542" width="16.7109375" style="11" customWidth="1"/>
    <col min="1543" max="1543" width="18.7109375" style="11" customWidth="1"/>
    <col min="1544" max="1544" width="34.42578125" style="11" bestFit="1" customWidth="1"/>
    <col min="1545" max="1545" width="26.42578125" style="11" bestFit="1" customWidth="1"/>
    <col min="1546" max="1546" width="19.5703125" style="11" bestFit="1" customWidth="1"/>
    <col min="1547" max="1547" width="9.140625" style="11"/>
    <col min="1548" max="1548" width="10.28515625" style="11" customWidth="1"/>
    <col min="1549" max="1793" width="9.140625" style="11"/>
    <col min="1794" max="1794" width="12.42578125" style="11" customWidth="1"/>
    <col min="1795" max="1795" width="19.28515625" style="11" customWidth="1"/>
    <col min="1796" max="1796" width="17.140625" style="11" customWidth="1"/>
    <col min="1797" max="1797" width="27.140625" style="11" customWidth="1"/>
    <col min="1798" max="1798" width="16.7109375" style="11" customWidth="1"/>
    <col min="1799" max="1799" width="18.7109375" style="11" customWidth="1"/>
    <col min="1800" max="1800" width="34.42578125" style="11" bestFit="1" customWidth="1"/>
    <col min="1801" max="1801" width="26.42578125" style="11" bestFit="1" customWidth="1"/>
    <col min="1802" max="1802" width="19.5703125" style="11" bestFit="1" customWidth="1"/>
    <col min="1803" max="1803" width="9.140625" style="11"/>
    <col min="1804" max="1804" width="10.28515625" style="11" customWidth="1"/>
    <col min="1805" max="2049" width="9.140625" style="11"/>
    <col min="2050" max="2050" width="12.42578125" style="11" customWidth="1"/>
    <col min="2051" max="2051" width="19.28515625" style="11" customWidth="1"/>
    <col min="2052" max="2052" width="17.140625" style="11" customWidth="1"/>
    <col min="2053" max="2053" width="27.140625" style="11" customWidth="1"/>
    <col min="2054" max="2054" width="16.7109375" style="11" customWidth="1"/>
    <col min="2055" max="2055" width="18.7109375" style="11" customWidth="1"/>
    <col min="2056" max="2056" width="34.42578125" style="11" bestFit="1" customWidth="1"/>
    <col min="2057" max="2057" width="26.42578125" style="11" bestFit="1" customWidth="1"/>
    <col min="2058" max="2058" width="19.5703125" style="11" bestFit="1" customWidth="1"/>
    <col min="2059" max="2059" width="9.140625" style="11"/>
    <col min="2060" max="2060" width="10.28515625" style="11" customWidth="1"/>
    <col min="2061" max="2305" width="9.140625" style="11"/>
    <col min="2306" max="2306" width="12.42578125" style="11" customWidth="1"/>
    <col min="2307" max="2307" width="19.28515625" style="11" customWidth="1"/>
    <col min="2308" max="2308" width="17.140625" style="11" customWidth="1"/>
    <col min="2309" max="2309" width="27.140625" style="11" customWidth="1"/>
    <col min="2310" max="2310" width="16.7109375" style="11" customWidth="1"/>
    <col min="2311" max="2311" width="18.7109375" style="11" customWidth="1"/>
    <col min="2312" max="2312" width="34.42578125" style="11" bestFit="1" customWidth="1"/>
    <col min="2313" max="2313" width="26.42578125" style="11" bestFit="1" customWidth="1"/>
    <col min="2314" max="2314" width="19.5703125" style="11" bestFit="1" customWidth="1"/>
    <col min="2315" max="2315" width="9.140625" style="11"/>
    <col min="2316" max="2316" width="10.28515625" style="11" customWidth="1"/>
    <col min="2317" max="2561" width="9.140625" style="11"/>
    <col min="2562" max="2562" width="12.42578125" style="11" customWidth="1"/>
    <col min="2563" max="2563" width="19.28515625" style="11" customWidth="1"/>
    <col min="2564" max="2564" width="17.140625" style="11" customWidth="1"/>
    <col min="2565" max="2565" width="27.140625" style="11" customWidth="1"/>
    <col min="2566" max="2566" width="16.7109375" style="11" customWidth="1"/>
    <col min="2567" max="2567" width="18.7109375" style="11" customWidth="1"/>
    <col min="2568" max="2568" width="34.42578125" style="11" bestFit="1" customWidth="1"/>
    <col min="2569" max="2569" width="26.42578125" style="11" bestFit="1" customWidth="1"/>
    <col min="2570" max="2570" width="19.5703125" style="11" bestFit="1" customWidth="1"/>
    <col min="2571" max="2571" width="9.140625" style="11"/>
    <col min="2572" max="2572" width="10.28515625" style="11" customWidth="1"/>
    <col min="2573" max="2817" width="9.140625" style="11"/>
    <col min="2818" max="2818" width="12.42578125" style="11" customWidth="1"/>
    <col min="2819" max="2819" width="19.28515625" style="11" customWidth="1"/>
    <col min="2820" max="2820" width="17.140625" style="11" customWidth="1"/>
    <col min="2821" max="2821" width="27.140625" style="11" customWidth="1"/>
    <col min="2822" max="2822" width="16.7109375" style="11" customWidth="1"/>
    <col min="2823" max="2823" width="18.7109375" style="11" customWidth="1"/>
    <col min="2824" max="2824" width="34.42578125" style="11" bestFit="1" customWidth="1"/>
    <col min="2825" max="2825" width="26.42578125" style="11" bestFit="1" customWidth="1"/>
    <col min="2826" max="2826" width="19.5703125" style="11" bestFit="1" customWidth="1"/>
    <col min="2827" max="2827" width="9.140625" style="11"/>
    <col min="2828" max="2828" width="10.28515625" style="11" customWidth="1"/>
    <col min="2829" max="3073" width="9.140625" style="11"/>
    <col min="3074" max="3074" width="12.42578125" style="11" customWidth="1"/>
    <col min="3075" max="3075" width="19.28515625" style="11" customWidth="1"/>
    <col min="3076" max="3076" width="17.140625" style="11" customWidth="1"/>
    <col min="3077" max="3077" width="27.140625" style="11" customWidth="1"/>
    <col min="3078" max="3078" width="16.7109375" style="11" customWidth="1"/>
    <col min="3079" max="3079" width="18.7109375" style="11" customWidth="1"/>
    <col min="3080" max="3080" width="34.42578125" style="11" bestFit="1" customWidth="1"/>
    <col min="3081" max="3081" width="26.42578125" style="11" bestFit="1" customWidth="1"/>
    <col min="3082" max="3082" width="19.5703125" style="11" bestFit="1" customWidth="1"/>
    <col min="3083" max="3083" width="9.140625" style="11"/>
    <col min="3084" max="3084" width="10.28515625" style="11" customWidth="1"/>
    <col min="3085" max="3329" width="9.140625" style="11"/>
    <col min="3330" max="3330" width="12.42578125" style="11" customWidth="1"/>
    <col min="3331" max="3331" width="19.28515625" style="11" customWidth="1"/>
    <col min="3332" max="3332" width="17.140625" style="11" customWidth="1"/>
    <col min="3333" max="3333" width="27.140625" style="11" customWidth="1"/>
    <col min="3334" max="3334" width="16.7109375" style="11" customWidth="1"/>
    <col min="3335" max="3335" width="18.7109375" style="11" customWidth="1"/>
    <col min="3336" max="3336" width="34.42578125" style="11" bestFit="1" customWidth="1"/>
    <col min="3337" max="3337" width="26.42578125" style="11" bestFit="1" customWidth="1"/>
    <col min="3338" max="3338" width="19.5703125" style="11" bestFit="1" customWidth="1"/>
    <col min="3339" max="3339" width="9.140625" style="11"/>
    <col min="3340" max="3340" width="10.28515625" style="11" customWidth="1"/>
    <col min="3341" max="3585" width="9.140625" style="11"/>
    <col min="3586" max="3586" width="12.42578125" style="11" customWidth="1"/>
    <col min="3587" max="3587" width="19.28515625" style="11" customWidth="1"/>
    <col min="3588" max="3588" width="17.140625" style="11" customWidth="1"/>
    <col min="3589" max="3589" width="27.140625" style="11" customWidth="1"/>
    <col min="3590" max="3590" width="16.7109375" style="11" customWidth="1"/>
    <col min="3591" max="3591" width="18.7109375" style="11" customWidth="1"/>
    <col min="3592" max="3592" width="34.42578125" style="11" bestFit="1" customWidth="1"/>
    <col min="3593" max="3593" width="26.42578125" style="11" bestFit="1" customWidth="1"/>
    <col min="3594" max="3594" width="19.5703125" style="11" bestFit="1" customWidth="1"/>
    <col min="3595" max="3595" width="9.140625" style="11"/>
    <col min="3596" max="3596" width="10.28515625" style="11" customWidth="1"/>
    <col min="3597" max="3841" width="9.140625" style="11"/>
    <col min="3842" max="3842" width="12.42578125" style="11" customWidth="1"/>
    <col min="3843" max="3843" width="19.28515625" style="11" customWidth="1"/>
    <col min="3844" max="3844" width="17.140625" style="11" customWidth="1"/>
    <col min="3845" max="3845" width="27.140625" style="11" customWidth="1"/>
    <col min="3846" max="3846" width="16.7109375" style="11" customWidth="1"/>
    <col min="3847" max="3847" width="18.7109375" style="11" customWidth="1"/>
    <col min="3848" max="3848" width="34.42578125" style="11" bestFit="1" customWidth="1"/>
    <col min="3849" max="3849" width="26.42578125" style="11" bestFit="1" customWidth="1"/>
    <col min="3850" max="3850" width="19.5703125" style="11" bestFit="1" customWidth="1"/>
    <col min="3851" max="3851" width="9.140625" style="11"/>
    <col min="3852" max="3852" width="10.28515625" style="11" customWidth="1"/>
    <col min="3853" max="4097" width="9.140625" style="11"/>
    <col min="4098" max="4098" width="12.42578125" style="11" customWidth="1"/>
    <col min="4099" max="4099" width="19.28515625" style="11" customWidth="1"/>
    <col min="4100" max="4100" width="17.140625" style="11" customWidth="1"/>
    <col min="4101" max="4101" width="27.140625" style="11" customWidth="1"/>
    <col min="4102" max="4102" width="16.7109375" style="11" customWidth="1"/>
    <col min="4103" max="4103" width="18.7109375" style="11" customWidth="1"/>
    <col min="4104" max="4104" width="34.42578125" style="11" bestFit="1" customWidth="1"/>
    <col min="4105" max="4105" width="26.42578125" style="11" bestFit="1" customWidth="1"/>
    <col min="4106" max="4106" width="19.5703125" style="11" bestFit="1" customWidth="1"/>
    <col min="4107" max="4107" width="9.140625" style="11"/>
    <col min="4108" max="4108" width="10.28515625" style="11" customWidth="1"/>
    <col min="4109" max="4353" width="9.140625" style="11"/>
    <col min="4354" max="4354" width="12.42578125" style="11" customWidth="1"/>
    <col min="4355" max="4355" width="19.28515625" style="11" customWidth="1"/>
    <col min="4356" max="4356" width="17.140625" style="11" customWidth="1"/>
    <col min="4357" max="4357" width="27.140625" style="11" customWidth="1"/>
    <col min="4358" max="4358" width="16.7109375" style="11" customWidth="1"/>
    <col min="4359" max="4359" width="18.7109375" style="11" customWidth="1"/>
    <col min="4360" max="4360" width="34.42578125" style="11" bestFit="1" customWidth="1"/>
    <col min="4361" max="4361" width="26.42578125" style="11" bestFit="1" customWidth="1"/>
    <col min="4362" max="4362" width="19.5703125" style="11" bestFit="1" customWidth="1"/>
    <col min="4363" max="4363" width="9.140625" style="11"/>
    <col min="4364" max="4364" width="10.28515625" style="11" customWidth="1"/>
    <col min="4365" max="4609" width="9.140625" style="11"/>
    <col min="4610" max="4610" width="12.42578125" style="11" customWidth="1"/>
    <col min="4611" max="4611" width="19.28515625" style="11" customWidth="1"/>
    <col min="4612" max="4612" width="17.140625" style="11" customWidth="1"/>
    <col min="4613" max="4613" width="27.140625" style="11" customWidth="1"/>
    <col min="4614" max="4614" width="16.7109375" style="11" customWidth="1"/>
    <col min="4615" max="4615" width="18.7109375" style="11" customWidth="1"/>
    <col min="4616" max="4616" width="34.42578125" style="11" bestFit="1" customWidth="1"/>
    <col min="4617" max="4617" width="26.42578125" style="11" bestFit="1" customWidth="1"/>
    <col min="4618" max="4618" width="19.5703125" style="11" bestFit="1" customWidth="1"/>
    <col min="4619" max="4619" width="9.140625" style="11"/>
    <col min="4620" max="4620" width="10.28515625" style="11" customWidth="1"/>
    <col min="4621" max="4865" width="9.140625" style="11"/>
    <col min="4866" max="4866" width="12.42578125" style="11" customWidth="1"/>
    <col min="4867" max="4867" width="19.28515625" style="11" customWidth="1"/>
    <col min="4868" max="4868" width="17.140625" style="11" customWidth="1"/>
    <col min="4869" max="4869" width="27.140625" style="11" customWidth="1"/>
    <col min="4870" max="4870" width="16.7109375" style="11" customWidth="1"/>
    <col min="4871" max="4871" width="18.7109375" style="11" customWidth="1"/>
    <col min="4872" max="4872" width="34.42578125" style="11" bestFit="1" customWidth="1"/>
    <col min="4873" max="4873" width="26.42578125" style="11" bestFit="1" customWidth="1"/>
    <col min="4874" max="4874" width="19.5703125" style="11" bestFit="1" customWidth="1"/>
    <col min="4875" max="4875" width="9.140625" style="11"/>
    <col min="4876" max="4876" width="10.28515625" style="11" customWidth="1"/>
    <col min="4877" max="5121" width="9.140625" style="11"/>
    <col min="5122" max="5122" width="12.42578125" style="11" customWidth="1"/>
    <col min="5123" max="5123" width="19.28515625" style="11" customWidth="1"/>
    <col min="5124" max="5124" width="17.140625" style="11" customWidth="1"/>
    <col min="5125" max="5125" width="27.140625" style="11" customWidth="1"/>
    <col min="5126" max="5126" width="16.7109375" style="11" customWidth="1"/>
    <col min="5127" max="5127" width="18.7109375" style="11" customWidth="1"/>
    <col min="5128" max="5128" width="34.42578125" style="11" bestFit="1" customWidth="1"/>
    <col min="5129" max="5129" width="26.42578125" style="11" bestFit="1" customWidth="1"/>
    <col min="5130" max="5130" width="19.5703125" style="11" bestFit="1" customWidth="1"/>
    <col min="5131" max="5131" width="9.140625" style="11"/>
    <col min="5132" max="5132" width="10.28515625" style="11" customWidth="1"/>
    <col min="5133" max="5377" width="9.140625" style="11"/>
    <col min="5378" max="5378" width="12.42578125" style="11" customWidth="1"/>
    <col min="5379" max="5379" width="19.28515625" style="11" customWidth="1"/>
    <col min="5380" max="5380" width="17.140625" style="11" customWidth="1"/>
    <col min="5381" max="5381" width="27.140625" style="11" customWidth="1"/>
    <col min="5382" max="5382" width="16.7109375" style="11" customWidth="1"/>
    <col min="5383" max="5383" width="18.7109375" style="11" customWidth="1"/>
    <col min="5384" max="5384" width="34.42578125" style="11" bestFit="1" customWidth="1"/>
    <col min="5385" max="5385" width="26.42578125" style="11" bestFit="1" customWidth="1"/>
    <col min="5386" max="5386" width="19.5703125" style="11" bestFit="1" customWidth="1"/>
    <col min="5387" max="5387" width="9.140625" style="11"/>
    <col min="5388" max="5388" width="10.28515625" style="11" customWidth="1"/>
    <col min="5389" max="5633" width="9.140625" style="11"/>
    <col min="5634" max="5634" width="12.42578125" style="11" customWidth="1"/>
    <col min="5635" max="5635" width="19.28515625" style="11" customWidth="1"/>
    <col min="5636" max="5636" width="17.140625" style="11" customWidth="1"/>
    <col min="5637" max="5637" width="27.140625" style="11" customWidth="1"/>
    <col min="5638" max="5638" width="16.7109375" style="11" customWidth="1"/>
    <col min="5639" max="5639" width="18.7109375" style="11" customWidth="1"/>
    <col min="5640" max="5640" width="34.42578125" style="11" bestFit="1" customWidth="1"/>
    <col min="5641" max="5641" width="26.42578125" style="11" bestFit="1" customWidth="1"/>
    <col min="5642" max="5642" width="19.5703125" style="11" bestFit="1" customWidth="1"/>
    <col min="5643" max="5643" width="9.140625" style="11"/>
    <col min="5644" max="5644" width="10.28515625" style="11" customWidth="1"/>
    <col min="5645" max="5889" width="9.140625" style="11"/>
    <col min="5890" max="5890" width="12.42578125" style="11" customWidth="1"/>
    <col min="5891" max="5891" width="19.28515625" style="11" customWidth="1"/>
    <col min="5892" max="5892" width="17.140625" style="11" customWidth="1"/>
    <col min="5893" max="5893" width="27.140625" style="11" customWidth="1"/>
    <col min="5894" max="5894" width="16.7109375" style="11" customWidth="1"/>
    <col min="5895" max="5895" width="18.7109375" style="11" customWidth="1"/>
    <col min="5896" max="5896" width="34.42578125" style="11" bestFit="1" customWidth="1"/>
    <col min="5897" max="5897" width="26.42578125" style="11" bestFit="1" customWidth="1"/>
    <col min="5898" max="5898" width="19.5703125" style="11" bestFit="1" customWidth="1"/>
    <col min="5899" max="5899" width="9.140625" style="11"/>
    <col min="5900" max="5900" width="10.28515625" style="11" customWidth="1"/>
    <col min="5901" max="6145" width="9.140625" style="11"/>
    <col min="6146" max="6146" width="12.42578125" style="11" customWidth="1"/>
    <col min="6147" max="6147" width="19.28515625" style="11" customWidth="1"/>
    <col min="6148" max="6148" width="17.140625" style="11" customWidth="1"/>
    <col min="6149" max="6149" width="27.140625" style="11" customWidth="1"/>
    <col min="6150" max="6150" width="16.7109375" style="11" customWidth="1"/>
    <col min="6151" max="6151" width="18.7109375" style="11" customWidth="1"/>
    <col min="6152" max="6152" width="34.42578125" style="11" bestFit="1" customWidth="1"/>
    <col min="6153" max="6153" width="26.42578125" style="11" bestFit="1" customWidth="1"/>
    <col min="6154" max="6154" width="19.5703125" style="11" bestFit="1" customWidth="1"/>
    <col min="6155" max="6155" width="9.140625" style="11"/>
    <col min="6156" max="6156" width="10.28515625" style="11" customWidth="1"/>
    <col min="6157" max="6401" width="9.140625" style="11"/>
    <col min="6402" max="6402" width="12.42578125" style="11" customWidth="1"/>
    <col min="6403" max="6403" width="19.28515625" style="11" customWidth="1"/>
    <col min="6404" max="6404" width="17.140625" style="11" customWidth="1"/>
    <col min="6405" max="6405" width="27.140625" style="11" customWidth="1"/>
    <col min="6406" max="6406" width="16.7109375" style="11" customWidth="1"/>
    <col min="6407" max="6407" width="18.7109375" style="11" customWidth="1"/>
    <col min="6408" max="6408" width="34.42578125" style="11" bestFit="1" customWidth="1"/>
    <col min="6409" max="6409" width="26.42578125" style="11" bestFit="1" customWidth="1"/>
    <col min="6410" max="6410" width="19.5703125" style="11" bestFit="1" customWidth="1"/>
    <col min="6411" max="6411" width="9.140625" style="11"/>
    <col min="6412" max="6412" width="10.28515625" style="11" customWidth="1"/>
    <col min="6413" max="6657" width="9.140625" style="11"/>
    <col min="6658" max="6658" width="12.42578125" style="11" customWidth="1"/>
    <col min="6659" max="6659" width="19.28515625" style="11" customWidth="1"/>
    <col min="6660" max="6660" width="17.140625" style="11" customWidth="1"/>
    <col min="6661" max="6661" width="27.140625" style="11" customWidth="1"/>
    <col min="6662" max="6662" width="16.7109375" style="11" customWidth="1"/>
    <col min="6663" max="6663" width="18.7109375" style="11" customWidth="1"/>
    <col min="6664" max="6664" width="34.42578125" style="11" bestFit="1" customWidth="1"/>
    <col min="6665" max="6665" width="26.42578125" style="11" bestFit="1" customWidth="1"/>
    <col min="6666" max="6666" width="19.5703125" style="11" bestFit="1" customWidth="1"/>
    <col min="6667" max="6667" width="9.140625" style="11"/>
    <col min="6668" max="6668" width="10.28515625" style="11" customWidth="1"/>
    <col min="6669" max="6913" width="9.140625" style="11"/>
    <col min="6914" max="6914" width="12.42578125" style="11" customWidth="1"/>
    <col min="6915" max="6915" width="19.28515625" style="11" customWidth="1"/>
    <col min="6916" max="6916" width="17.140625" style="11" customWidth="1"/>
    <col min="6917" max="6917" width="27.140625" style="11" customWidth="1"/>
    <col min="6918" max="6918" width="16.7109375" style="11" customWidth="1"/>
    <col min="6919" max="6919" width="18.7109375" style="11" customWidth="1"/>
    <col min="6920" max="6920" width="34.42578125" style="11" bestFit="1" customWidth="1"/>
    <col min="6921" max="6921" width="26.42578125" style="11" bestFit="1" customWidth="1"/>
    <col min="6922" max="6922" width="19.5703125" style="11" bestFit="1" customWidth="1"/>
    <col min="6923" max="6923" width="9.140625" style="11"/>
    <col min="6924" max="6924" width="10.28515625" style="11" customWidth="1"/>
    <col min="6925" max="7169" width="9.140625" style="11"/>
    <col min="7170" max="7170" width="12.42578125" style="11" customWidth="1"/>
    <col min="7171" max="7171" width="19.28515625" style="11" customWidth="1"/>
    <col min="7172" max="7172" width="17.140625" style="11" customWidth="1"/>
    <col min="7173" max="7173" width="27.140625" style="11" customWidth="1"/>
    <col min="7174" max="7174" width="16.7109375" style="11" customWidth="1"/>
    <col min="7175" max="7175" width="18.7109375" style="11" customWidth="1"/>
    <col min="7176" max="7176" width="34.42578125" style="11" bestFit="1" customWidth="1"/>
    <col min="7177" max="7177" width="26.42578125" style="11" bestFit="1" customWidth="1"/>
    <col min="7178" max="7178" width="19.5703125" style="11" bestFit="1" customWidth="1"/>
    <col min="7179" max="7179" width="9.140625" style="11"/>
    <col min="7180" max="7180" width="10.28515625" style="11" customWidth="1"/>
    <col min="7181" max="7425" width="9.140625" style="11"/>
    <col min="7426" max="7426" width="12.42578125" style="11" customWidth="1"/>
    <col min="7427" max="7427" width="19.28515625" style="11" customWidth="1"/>
    <col min="7428" max="7428" width="17.140625" style="11" customWidth="1"/>
    <col min="7429" max="7429" width="27.140625" style="11" customWidth="1"/>
    <col min="7430" max="7430" width="16.7109375" style="11" customWidth="1"/>
    <col min="7431" max="7431" width="18.7109375" style="11" customWidth="1"/>
    <col min="7432" max="7432" width="34.42578125" style="11" bestFit="1" customWidth="1"/>
    <col min="7433" max="7433" width="26.42578125" style="11" bestFit="1" customWidth="1"/>
    <col min="7434" max="7434" width="19.5703125" style="11" bestFit="1" customWidth="1"/>
    <col min="7435" max="7435" width="9.140625" style="11"/>
    <col min="7436" max="7436" width="10.28515625" style="11" customWidth="1"/>
    <col min="7437" max="7681" width="9.140625" style="11"/>
    <col min="7682" max="7682" width="12.42578125" style="11" customWidth="1"/>
    <col min="7683" max="7683" width="19.28515625" style="11" customWidth="1"/>
    <col min="7684" max="7684" width="17.140625" style="11" customWidth="1"/>
    <col min="7685" max="7685" width="27.140625" style="11" customWidth="1"/>
    <col min="7686" max="7686" width="16.7109375" style="11" customWidth="1"/>
    <col min="7687" max="7687" width="18.7109375" style="11" customWidth="1"/>
    <col min="7688" max="7688" width="34.42578125" style="11" bestFit="1" customWidth="1"/>
    <col min="7689" max="7689" width="26.42578125" style="11" bestFit="1" customWidth="1"/>
    <col min="7690" max="7690" width="19.5703125" style="11" bestFit="1" customWidth="1"/>
    <col min="7691" max="7691" width="9.140625" style="11"/>
    <col min="7692" max="7692" width="10.28515625" style="11" customWidth="1"/>
    <col min="7693" max="7937" width="9.140625" style="11"/>
    <col min="7938" max="7938" width="12.42578125" style="11" customWidth="1"/>
    <col min="7939" max="7939" width="19.28515625" style="11" customWidth="1"/>
    <col min="7940" max="7940" width="17.140625" style="11" customWidth="1"/>
    <col min="7941" max="7941" width="27.140625" style="11" customWidth="1"/>
    <col min="7942" max="7942" width="16.7109375" style="11" customWidth="1"/>
    <col min="7943" max="7943" width="18.7109375" style="11" customWidth="1"/>
    <col min="7944" max="7944" width="34.42578125" style="11" bestFit="1" customWidth="1"/>
    <col min="7945" max="7945" width="26.42578125" style="11" bestFit="1" customWidth="1"/>
    <col min="7946" max="7946" width="19.5703125" style="11" bestFit="1" customWidth="1"/>
    <col min="7947" max="7947" width="9.140625" style="11"/>
    <col min="7948" max="7948" width="10.28515625" style="11" customWidth="1"/>
    <col min="7949" max="8193" width="9.140625" style="11"/>
    <col min="8194" max="8194" width="12.42578125" style="11" customWidth="1"/>
    <col min="8195" max="8195" width="19.28515625" style="11" customWidth="1"/>
    <col min="8196" max="8196" width="17.140625" style="11" customWidth="1"/>
    <col min="8197" max="8197" width="27.140625" style="11" customWidth="1"/>
    <col min="8198" max="8198" width="16.7109375" style="11" customWidth="1"/>
    <col min="8199" max="8199" width="18.7109375" style="11" customWidth="1"/>
    <col min="8200" max="8200" width="34.42578125" style="11" bestFit="1" customWidth="1"/>
    <col min="8201" max="8201" width="26.42578125" style="11" bestFit="1" customWidth="1"/>
    <col min="8202" max="8202" width="19.5703125" style="11" bestFit="1" customWidth="1"/>
    <col min="8203" max="8203" width="9.140625" style="11"/>
    <col min="8204" max="8204" width="10.28515625" style="11" customWidth="1"/>
    <col min="8205" max="8449" width="9.140625" style="11"/>
    <col min="8450" max="8450" width="12.42578125" style="11" customWidth="1"/>
    <col min="8451" max="8451" width="19.28515625" style="11" customWidth="1"/>
    <col min="8452" max="8452" width="17.140625" style="11" customWidth="1"/>
    <col min="8453" max="8453" width="27.140625" style="11" customWidth="1"/>
    <col min="8454" max="8454" width="16.7109375" style="11" customWidth="1"/>
    <col min="8455" max="8455" width="18.7109375" style="11" customWidth="1"/>
    <col min="8456" max="8456" width="34.42578125" style="11" bestFit="1" customWidth="1"/>
    <col min="8457" max="8457" width="26.42578125" style="11" bestFit="1" customWidth="1"/>
    <col min="8458" max="8458" width="19.5703125" style="11" bestFit="1" customWidth="1"/>
    <col min="8459" max="8459" width="9.140625" style="11"/>
    <col min="8460" max="8460" width="10.28515625" style="11" customWidth="1"/>
    <col min="8461" max="8705" width="9.140625" style="11"/>
    <col min="8706" max="8706" width="12.42578125" style="11" customWidth="1"/>
    <col min="8707" max="8707" width="19.28515625" style="11" customWidth="1"/>
    <col min="8708" max="8708" width="17.140625" style="11" customWidth="1"/>
    <col min="8709" max="8709" width="27.140625" style="11" customWidth="1"/>
    <col min="8710" max="8710" width="16.7109375" style="11" customWidth="1"/>
    <col min="8711" max="8711" width="18.7109375" style="11" customWidth="1"/>
    <col min="8712" max="8712" width="34.42578125" style="11" bestFit="1" customWidth="1"/>
    <col min="8713" max="8713" width="26.42578125" style="11" bestFit="1" customWidth="1"/>
    <col min="8714" max="8714" width="19.5703125" style="11" bestFit="1" customWidth="1"/>
    <col min="8715" max="8715" width="9.140625" style="11"/>
    <col min="8716" max="8716" width="10.28515625" style="11" customWidth="1"/>
    <col min="8717" max="8961" width="9.140625" style="11"/>
    <col min="8962" max="8962" width="12.42578125" style="11" customWidth="1"/>
    <col min="8963" max="8963" width="19.28515625" style="11" customWidth="1"/>
    <col min="8964" max="8964" width="17.140625" style="11" customWidth="1"/>
    <col min="8965" max="8965" width="27.140625" style="11" customWidth="1"/>
    <col min="8966" max="8966" width="16.7109375" style="11" customWidth="1"/>
    <col min="8967" max="8967" width="18.7109375" style="11" customWidth="1"/>
    <col min="8968" max="8968" width="34.42578125" style="11" bestFit="1" customWidth="1"/>
    <col min="8969" max="8969" width="26.42578125" style="11" bestFit="1" customWidth="1"/>
    <col min="8970" max="8970" width="19.5703125" style="11" bestFit="1" customWidth="1"/>
    <col min="8971" max="8971" width="9.140625" style="11"/>
    <col min="8972" max="8972" width="10.28515625" style="11" customWidth="1"/>
    <col min="8973" max="9217" width="9.140625" style="11"/>
    <col min="9218" max="9218" width="12.42578125" style="11" customWidth="1"/>
    <col min="9219" max="9219" width="19.28515625" style="11" customWidth="1"/>
    <col min="9220" max="9220" width="17.140625" style="11" customWidth="1"/>
    <col min="9221" max="9221" width="27.140625" style="11" customWidth="1"/>
    <col min="9222" max="9222" width="16.7109375" style="11" customWidth="1"/>
    <col min="9223" max="9223" width="18.7109375" style="11" customWidth="1"/>
    <col min="9224" max="9224" width="34.42578125" style="11" bestFit="1" customWidth="1"/>
    <col min="9225" max="9225" width="26.42578125" style="11" bestFit="1" customWidth="1"/>
    <col min="9226" max="9226" width="19.5703125" style="11" bestFit="1" customWidth="1"/>
    <col min="9227" max="9227" width="9.140625" style="11"/>
    <col min="9228" max="9228" width="10.28515625" style="11" customWidth="1"/>
    <col min="9229" max="9473" width="9.140625" style="11"/>
    <col min="9474" max="9474" width="12.42578125" style="11" customWidth="1"/>
    <col min="9475" max="9475" width="19.28515625" style="11" customWidth="1"/>
    <col min="9476" max="9476" width="17.140625" style="11" customWidth="1"/>
    <col min="9477" max="9477" width="27.140625" style="11" customWidth="1"/>
    <col min="9478" max="9478" width="16.7109375" style="11" customWidth="1"/>
    <col min="9479" max="9479" width="18.7109375" style="11" customWidth="1"/>
    <col min="9480" max="9480" width="34.42578125" style="11" bestFit="1" customWidth="1"/>
    <col min="9481" max="9481" width="26.42578125" style="11" bestFit="1" customWidth="1"/>
    <col min="9482" max="9482" width="19.5703125" style="11" bestFit="1" customWidth="1"/>
    <col min="9483" max="9483" width="9.140625" style="11"/>
    <col min="9484" max="9484" width="10.28515625" style="11" customWidth="1"/>
    <col min="9485" max="9729" width="9.140625" style="11"/>
    <col min="9730" max="9730" width="12.42578125" style="11" customWidth="1"/>
    <col min="9731" max="9731" width="19.28515625" style="11" customWidth="1"/>
    <col min="9732" max="9732" width="17.140625" style="11" customWidth="1"/>
    <col min="9733" max="9733" width="27.140625" style="11" customWidth="1"/>
    <col min="9734" max="9734" width="16.7109375" style="11" customWidth="1"/>
    <col min="9735" max="9735" width="18.7109375" style="11" customWidth="1"/>
    <col min="9736" max="9736" width="34.42578125" style="11" bestFit="1" customWidth="1"/>
    <col min="9737" max="9737" width="26.42578125" style="11" bestFit="1" customWidth="1"/>
    <col min="9738" max="9738" width="19.5703125" style="11" bestFit="1" customWidth="1"/>
    <col min="9739" max="9739" width="9.140625" style="11"/>
    <col min="9740" max="9740" width="10.28515625" style="11" customWidth="1"/>
    <col min="9741" max="9985" width="9.140625" style="11"/>
    <col min="9986" max="9986" width="12.42578125" style="11" customWidth="1"/>
    <col min="9987" max="9987" width="19.28515625" style="11" customWidth="1"/>
    <col min="9988" max="9988" width="17.140625" style="11" customWidth="1"/>
    <col min="9989" max="9989" width="27.140625" style="11" customWidth="1"/>
    <col min="9990" max="9990" width="16.7109375" style="11" customWidth="1"/>
    <col min="9991" max="9991" width="18.7109375" style="11" customWidth="1"/>
    <col min="9992" max="9992" width="34.42578125" style="11" bestFit="1" customWidth="1"/>
    <col min="9993" max="9993" width="26.42578125" style="11" bestFit="1" customWidth="1"/>
    <col min="9994" max="9994" width="19.5703125" style="11" bestFit="1" customWidth="1"/>
    <col min="9995" max="9995" width="9.140625" style="11"/>
    <col min="9996" max="9996" width="10.28515625" style="11" customWidth="1"/>
    <col min="9997" max="10241" width="9.140625" style="11"/>
    <col min="10242" max="10242" width="12.42578125" style="11" customWidth="1"/>
    <col min="10243" max="10243" width="19.28515625" style="11" customWidth="1"/>
    <col min="10244" max="10244" width="17.140625" style="11" customWidth="1"/>
    <col min="10245" max="10245" width="27.140625" style="11" customWidth="1"/>
    <col min="10246" max="10246" width="16.7109375" style="11" customWidth="1"/>
    <col min="10247" max="10247" width="18.7109375" style="11" customWidth="1"/>
    <col min="10248" max="10248" width="34.42578125" style="11" bestFit="1" customWidth="1"/>
    <col min="10249" max="10249" width="26.42578125" style="11" bestFit="1" customWidth="1"/>
    <col min="10250" max="10250" width="19.5703125" style="11" bestFit="1" customWidth="1"/>
    <col min="10251" max="10251" width="9.140625" style="11"/>
    <col min="10252" max="10252" width="10.28515625" style="11" customWidth="1"/>
    <col min="10253" max="10497" width="9.140625" style="11"/>
    <col min="10498" max="10498" width="12.42578125" style="11" customWidth="1"/>
    <col min="10499" max="10499" width="19.28515625" style="11" customWidth="1"/>
    <col min="10500" max="10500" width="17.140625" style="11" customWidth="1"/>
    <col min="10501" max="10501" width="27.140625" style="11" customWidth="1"/>
    <col min="10502" max="10502" width="16.7109375" style="11" customWidth="1"/>
    <col min="10503" max="10503" width="18.7109375" style="11" customWidth="1"/>
    <col min="10504" max="10504" width="34.42578125" style="11" bestFit="1" customWidth="1"/>
    <col min="10505" max="10505" width="26.42578125" style="11" bestFit="1" customWidth="1"/>
    <col min="10506" max="10506" width="19.5703125" style="11" bestFit="1" customWidth="1"/>
    <col min="10507" max="10507" width="9.140625" style="11"/>
    <col min="10508" max="10508" width="10.28515625" style="11" customWidth="1"/>
    <col min="10509" max="10753" width="9.140625" style="11"/>
    <col min="10754" max="10754" width="12.42578125" style="11" customWidth="1"/>
    <col min="10755" max="10755" width="19.28515625" style="11" customWidth="1"/>
    <col min="10756" max="10756" width="17.140625" style="11" customWidth="1"/>
    <col min="10757" max="10757" width="27.140625" style="11" customWidth="1"/>
    <col min="10758" max="10758" width="16.7109375" style="11" customWidth="1"/>
    <col min="10759" max="10759" width="18.7109375" style="11" customWidth="1"/>
    <col min="10760" max="10760" width="34.42578125" style="11" bestFit="1" customWidth="1"/>
    <col min="10761" max="10761" width="26.42578125" style="11" bestFit="1" customWidth="1"/>
    <col min="10762" max="10762" width="19.5703125" style="11" bestFit="1" customWidth="1"/>
    <col min="10763" max="10763" width="9.140625" style="11"/>
    <col min="10764" max="10764" width="10.28515625" style="11" customWidth="1"/>
    <col min="10765" max="11009" width="9.140625" style="11"/>
    <col min="11010" max="11010" width="12.42578125" style="11" customWidth="1"/>
    <col min="11011" max="11011" width="19.28515625" style="11" customWidth="1"/>
    <col min="11012" max="11012" width="17.140625" style="11" customWidth="1"/>
    <col min="11013" max="11013" width="27.140625" style="11" customWidth="1"/>
    <col min="11014" max="11014" width="16.7109375" style="11" customWidth="1"/>
    <col min="11015" max="11015" width="18.7109375" style="11" customWidth="1"/>
    <col min="11016" max="11016" width="34.42578125" style="11" bestFit="1" customWidth="1"/>
    <col min="11017" max="11017" width="26.42578125" style="11" bestFit="1" customWidth="1"/>
    <col min="11018" max="11018" width="19.5703125" style="11" bestFit="1" customWidth="1"/>
    <col min="11019" max="11019" width="9.140625" style="11"/>
    <col min="11020" max="11020" width="10.28515625" style="11" customWidth="1"/>
    <col min="11021" max="11265" width="9.140625" style="11"/>
    <col min="11266" max="11266" width="12.42578125" style="11" customWidth="1"/>
    <col min="11267" max="11267" width="19.28515625" style="11" customWidth="1"/>
    <col min="11268" max="11268" width="17.140625" style="11" customWidth="1"/>
    <col min="11269" max="11269" width="27.140625" style="11" customWidth="1"/>
    <col min="11270" max="11270" width="16.7109375" style="11" customWidth="1"/>
    <col min="11271" max="11271" width="18.7109375" style="11" customWidth="1"/>
    <col min="11272" max="11272" width="34.42578125" style="11" bestFit="1" customWidth="1"/>
    <col min="11273" max="11273" width="26.42578125" style="11" bestFit="1" customWidth="1"/>
    <col min="11274" max="11274" width="19.5703125" style="11" bestFit="1" customWidth="1"/>
    <col min="11275" max="11275" width="9.140625" style="11"/>
    <col min="11276" max="11276" width="10.28515625" style="11" customWidth="1"/>
    <col min="11277" max="11521" width="9.140625" style="11"/>
    <col min="11522" max="11522" width="12.42578125" style="11" customWidth="1"/>
    <col min="11523" max="11523" width="19.28515625" style="11" customWidth="1"/>
    <col min="11524" max="11524" width="17.140625" style="11" customWidth="1"/>
    <col min="11525" max="11525" width="27.140625" style="11" customWidth="1"/>
    <col min="11526" max="11526" width="16.7109375" style="11" customWidth="1"/>
    <col min="11527" max="11527" width="18.7109375" style="11" customWidth="1"/>
    <col min="11528" max="11528" width="34.42578125" style="11" bestFit="1" customWidth="1"/>
    <col min="11529" max="11529" width="26.42578125" style="11" bestFit="1" customWidth="1"/>
    <col min="11530" max="11530" width="19.5703125" style="11" bestFit="1" customWidth="1"/>
    <col min="11531" max="11531" width="9.140625" style="11"/>
    <col min="11532" max="11532" width="10.28515625" style="11" customWidth="1"/>
    <col min="11533" max="11777" width="9.140625" style="11"/>
    <col min="11778" max="11778" width="12.42578125" style="11" customWidth="1"/>
    <col min="11779" max="11779" width="19.28515625" style="11" customWidth="1"/>
    <col min="11780" max="11780" width="17.140625" style="11" customWidth="1"/>
    <col min="11781" max="11781" width="27.140625" style="11" customWidth="1"/>
    <col min="11782" max="11782" width="16.7109375" style="11" customWidth="1"/>
    <col min="11783" max="11783" width="18.7109375" style="11" customWidth="1"/>
    <col min="11784" max="11784" width="34.42578125" style="11" bestFit="1" customWidth="1"/>
    <col min="11785" max="11785" width="26.42578125" style="11" bestFit="1" customWidth="1"/>
    <col min="11786" max="11786" width="19.5703125" style="11" bestFit="1" customWidth="1"/>
    <col min="11787" max="11787" width="9.140625" style="11"/>
    <col min="11788" max="11788" width="10.28515625" style="11" customWidth="1"/>
    <col min="11789" max="12033" width="9.140625" style="11"/>
    <col min="12034" max="12034" width="12.42578125" style="11" customWidth="1"/>
    <col min="12035" max="12035" width="19.28515625" style="11" customWidth="1"/>
    <col min="12036" max="12036" width="17.140625" style="11" customWidth="1"/>
    <col min="12037" max="12037" width="27.140625" style="11" customWidth="1"/>
    <col min="12038" max="12038" width="16.7109375" style="11" customWidth="1"/>
    <col min="12039" max="12039" width="18.7109375" style="11" customWidth="1"/>
    <col min="12040" max="12040" width="34.42578125" style="11" bestFit="1" customWidth="1"/>
    <col min="12041" max="12041" width="26.42578125" style="11" bestFit="1" customWidth="1"/>
    <col min="12042" max="12042" width="19.5703125" style="11" bestFit="1" customWidth="1"/>
    <col min="12043" max="12043" width="9.140625" style="11"/>
    <col min="12044" max="12044" width="10.28515625" style="11" customWidth="1"/>
    <col min="12045" max="12289" width="9.140625" style="11"/>
    <col min="12290" max="12290" width="12.42578125" style="11" customWidth="1"/>
    <col min="12291" max="12291" width="19.28515625" style="11" customWidth="1"/>
    <col min="12292" max="12292" width="17.140625" style="11" customWidth="1"/>
    <col min="12293" max="12293" width="27.140625" style="11" customWidth="1"/>
    <col min="12294" max="12294" width="16.7109375" style="11" customWidth="1"/>
    <col min="12295" max="12295" width="18.7109375" style="11" customWidth="1"/>
    <col min="12296" max="12296" width="34.42578125" style="11" bestFit="1" customWidth="1"/>
    <col min="12297" max="12297" width="26.42578125" style="11" bestFit="1" customWidth="1"/>
    <col min="12298" max="12298" width="19.5703125" style="11" bestFit="1" customWidth="1"/>
    <col min="12299" max="12299" width="9.140625" style="11"/>
    <col min="12300" max="12300" width="10.28515625" style="11" customWidth="1"/>
    <col min="12301" max="12545" width="9.140625" style="11"/>
    <col min="12546" max="12546" width="12.42578125" style="11" customWidth="1"/>
    <col min="12547" max="12547" width="19.28515625" style="11" customWidth="1"/>
    <col min="12548" max="12548" width="17.140625" style="11" customWidth="1"/>
    <col min="12549" max="12549" width="27.140625" style="11" customWidth="1"/>
    <col min="12550" max="12550" width="16.7109375" style="11" customWidth="1"/>
    <col min="12551" max="12551" width="18.7109375" style="11" customWidth="1"/>
    <col min="12552" max="12552" width="34.42578125" style="11" bestFit="1" customWidth="1"/>
    <col min="12553" max="12553" width="26.42578125" style="11" bestFit="1" customWidth="1"/>
    <col min="12554" max="12554" width="19.5703125" style="11" bestFit="1" customWidth="1"/>
    <col min="12555" max="12555" width="9.140625" style="11"/>
    <col min="12556" max="12556" width="10.28515625" style="11" customWidth="1"/>
    <col min="12557" max="12801" width="9.140625" style="11"/>
    <col min="12802" max="12802" width="12.42578125" style="11" customWidth="1"/>
    <col min="12803" max="12803" width="19.28515625" style="11" customWidth="1"/>
    <col min="12804" max="12804" width="17.140625" style="11" customWidth="1"/>
    <col min="12805" max="12805" width="27.140625" style="11" customWidth="1"/>
    <col min="12806" max="12806" width="16.7109375" style="11" customWidth="1"/>
    <col min="12807" max="12807" width="18.7109375" style="11" customWidth="1"/>
    <col min="12808" max="12808" width="34.42578125" style="11" bestFit="1" customWidth="1"/>
    <col min="12809" max="12809" width="26.42578125" style="11" bestFit="1" customWidth="1"/>
    <col min="12810" max="12810" width="19.5703125" style="11" bestFit="1" customWidth="1"/>
    <col min="12811" max="12811" width="9.140625" style="11"/>
    <col min="12812" max="12812" width="10.28515625" style="11" customWidth="1"/>
    <col min="12813" max="13057" width="9.140625" style="11"/>
    <col min="13058" max="13058" width="12.42578125" style="11" customWidth="1"/>
    <col min="13059" max="13059" width="19.28515625" style="11" customWidth="1"/>
    <col min="13060" max="13060" width="17.140625" style="11" customWidth="1"/>
    <col min="13061" max="13061" width="27.140625" style="11" customWidth="1"/>
    <col min="13062" max="13062" width="16.7109375" style="11" customWidth="1"/>
    <col min="13063" max="13063" width="18.7109375" style="11" customWidth="1"/>
    <col min="13064" max="13064" width="34.42578125" style="11" bestFit="1" customWidth="1"/>
    <col min="13065" max="13065" width="26.42578125" style="11" bestFit="1" customWidth="1"/>
    <col min="13066" max="13066" width="19.5703125" style="11" bestFit="1" customWidth="1"/>
    <col min="13067" max="13067" width="9.140625" style="11"/>
    <col min="13068" max="13068" width="10.28515625" style="11" customWidth="1"/>
    <col min="13069" max="13313" width="9.140625" style="11"/>
    <col min="13314" max="13314" width="12.42578125" style="11" customWidth="1"/>
    <col min="13315" max="13315" width="19.28515625" style="11" customWidth="1"/>
    <col min="13316" max="13316" width="17.140625" style="11" customWidth="1"/>
    <col min="13317" max="13317" width="27.140625" style="11" customWidth="1"/>
    <col min="13318" max="13318" width="16.7109375" style="11" customWidth="1"/>
    <col min="13319" max="13319" width="18.7109375" style="11" customWidth="1"/>
    <col min="13320" max="13320" width="34.42578125" style="11" bestFit="1" customWidth="1"/>
    <col min="13321" max="13321" width="26.42578125" style="11" bestFit="1" customWidth="1"/>
    <col min="13322" max="13322" width="19.5703125" style="11" bestFit="1" customWidth="1"/>
    <col min="13323" max="13323" width="9.140625" style="11"/>
    <col min="13324" max="13324" width="10.28515625" style="11" customWidth="1"/>
    <col min="13325" max="13569" width="9.140625" style="11"/>
    <col min="13570" max="13570" width="12.42578125" style="11" customWidth="1"/>
    <col min="13571" max="13571" width="19.28515625" style="11" customWidth="1"/>
    <col min="13572" max="13572" width="17.140625" style="11" customWidth="1"/>
    <col min="13573" max="13573" width="27.140625" style="11" customWidth="1"/>
    <col min="13574" max="13574" width="16.7109375" style="11" customWidth="1"/>
    <col min="13575" max="13575" width="18.7109375" style="11" customWidth="1"/>
    <col min="13576" max="13576" width="34.42578125" style="11" bestFit="1" customWidth="1"/>
    <col min="13577" max="13577" width="26.42578125" style="11" bestFit="1" customWidth="1"/>
    <col min="13578" max="13578" width="19.5703125" style="11" bestFit="1" customWidth="1"/>
    <col min="13579" max="13579" width="9.140625" style="11"/>
    <col min="13580" max="13580" width="10.28515625" style="11" customWidth="1"/>
    <col min="13581" max="13825" width="9.140625" style="11"/>
    <col min="13826" max="13826" width="12.42578125" style="11" customWidth="1"/>
    <col min="13827" max="13827" width="19.28515625" style="11" customWidth="1"/>
    <col min="13828" max="13828" width="17.140625" style="11" customWidth="1"/>
    <col min="13829" max="13829" width="27.140625" style="11" customWidth="1"/>
    <col min="13830" max="13830" width="16.7109375" style="11" customWidth="1"/>
    <col min="13831" max="13831" width="18.7109375" style="11" customWidth="1"/>
    <col min="13832" max="13832" width="34.42578125" style="11" bestFit="1" customWidth="1"/>
    <col min="13833" max="13833" width="26.42578125" style="11" bestFit="1" customWidth="1"/>
    <col min="13834" max="13834" width="19.5703125" style="11" bestFit="1" customWidth="1"/>
    <col min="13835" max="13835" width="9.140625" style="11"/>
    <col min="13836" max="13836" width="10.28515625" style="11" customWidth="1"/>
    <col min="13837" max="14081" width="9.140625" style="11"/>
    <col min="14082" max="14082" width="12.42578125" style="11" customWidth="1"/>
    <col min="14083" max="14083" width="19.28515625" style="11" customWidth="1"/>
    <col min="14084" max="14084" width="17.140625" style="11" customWidth="1"/>
    <col min="14085" max="14085" width="27.140625" style="11" customWidth="1"/>
    <col min="14086" max="14086" width="16.7109375" style="11" customWidth="1"/>
    <col min="14087" max="14087" width="18.7109375" style="11" customWidth="1"/>
    <col min="14088" max="14088" width="34.42578125" style="11" bestFit="1" customWidth="1"/>
    <col min="14089" max="14089" width="26.42578125" style="11" bestFit="1" customWidth="1"/>
    <col min="14090" max="14090" width="19.5703125" style="11" bestFit="1" customWidth="1"/>
    <col min="14091" max="14091" width="9.140625" style="11"/>
    <col min="14092" max="14092" width="10.28515625" style="11" customWidth="1"/>
    <col min="14093" max="14337" width="9.140625" style="11"/>
    <col min="14338" max="14338" width="12.42578125" style="11" customWidth="1"/>
    <col min="14339" max="14339" width="19.28515625" style="11" customWidth="1"/>
    <col min="14340" max="14340" width="17.140625" style="11" customWidth="1"/>
    <col min="14341" max="14341" width="27.140625" style="11" customWidth="1"/>
    <col min="14342" max="14342" width="16.7109375" style="11" customWidth="1"/>
    <col min="14343" max="14343" width="18.7109375" style="11" customWidth="1"/>
    <col min="14344" max="14344" width="34.42578125" style="11" bestFit="1" customWidth="1"/>
    <col min="14345" max="14345" width="26.42578125" style="11" bestFit="1" customWidth="1"/>
    <col min="14346" max="14346" width="19.5703125" style="11" bestFit="1" customWidth="1"/>
    <col min="14347" max="14347" width="9.140625" style="11"/>
    <col min="14348" max="14348" width="10.28515625" style="11" customWidth="1"/>
    <col min="14349" max="14593" width="9.140625" style="11"/>
    <col min="14594" max="14594" width="12.42578125" style="11" customWidth="1"/>
    <col min="14595" max="14595" width="19.28515625" style="11" customWidth="1"/>
    <col min="14596" max="14596" width="17.140625" style="11" customWidth="1"/>
    <col min="14597" max="14597" width="27.140625" style="11" customWidth="1"/>
    <col min="14598" max="14598" width="16.7109375" style="11" customWidth="1"/>
    <col min="14599" max="14599" width="18.7109375" style="11" customWidth="1"/>
    <col min="14600" max="14600" width="34.42578125" style="11" bestFit="1" customWidth="1"/>
    <col min="14601" max="14601" width="26.42578125" style="11" bestFit="1" customWidth="1"/>
    <col min="14602" max="14602" width="19.5703125" style="11" bestFit="1" customWidth="1"/>
    <col min="14603" max="14603" width="9.140625" style="11"/>
    <col min="14604" max="14604" width="10.28515625" style="11" customWidth="1"/>
    <col min="14605" max="14849" width="9.140625" style="11"/>
    <col min="14850" max="14850" width="12.42578125" style="11" customWidth="1"/>
    <col min="14851" max="14851" width="19.28515625" style="11" customWidth="1"/>
    <col min="14852" max="14852" width="17.140625" style="11" customWidth="1"/>
    <col min="14853" max="14853" width="27.140625" style="11" customWidth="1"/>
    <col min="14854" max="14854" width="16.7109375" style="11" customWidth="1"/>
    <col min="14855" max="14855" width="18.7109375" style="11" customWidth="1"/>
    <col min="14856" max="14856" width="34.42578125" style="11" bestFit="1" customWidth="1"/>
    <col min="14857" max="14857" width="26.42578125" style="11" bestFit="1" customWidth="1"/>
    <col min="14858" max="14858" width="19.5703125" style="11" bestFit="1" customWidth="1"/>
    <col min="14859" max="14859" width="9.140625" style="11"/>
    <col min="14860" max="14860" width="10.28515625" style="11" customWidth="1"/>
    <col min="14861" max="15105" width="9.140625" style="11"/>
    <col min="15106" max="15106" width="12.42578125" style="11" customWidth="1"/>
    <col min="15107" max="15107" width="19.28515625" style="11" customWidth="1"/>
    <col min="15108" max="15108" width="17.140625" style="11" customWidth="1"/>
    <col min="15109" max="15109" width="27.140625" style="11" customWidth="1"/>
    <col min="15110" max="15110" width="16.7109375" style="11" customWidth="1"/>
    <col min="15111" max="15111" width="18.7109375" style="11" customWidth="1"/>
    <col min="15112" max="15112" width="34.42578125" style="11" bestFit="1" customWidth="1"/>
    <col min="15113" max="15113" width="26.42578125" style="11" bestFit="1" customWidth="1"/>
    <col min="15114" max="15114" width="19.5703125" style="11" bestFit="1" customWidth="1"/>
    <col min="15115" max="15115" width="9.140625" style="11"/>
    <col min="15116" max="15116" width="10.28515625" style="11" customWidth="1"/>
    <col min="15117" max="15361" width="9.140625" style="11"/>
    <col min="15362" max="15362" width="12.42578125" style="11" customWidth="1"/>
    <col min="15363" max="15363" width="19.28515625" style="11" customWidth="1"/>
    <col min="15364" max="15364" width="17.140625" style="11" customWidth="1"/>
    <col min="15365" max="15365" width="27.140625" style="11" customWidth="1"/>
    <col min="15366" max="15366" width="16.7109375" style="11" customWidth="1"/>
    <col min="15367" max="15367" width="18.7109375" style="11" customWidth="1"/>
    <col min="15368" max="15368" width="34.42578125" style="11" bestFit="1" customWidth="1"/>
    <col min="15369" max="15369" width="26.42578125" style="11" bestFit="1" customWidth="1"/>
    <col min="15370" max="15370" width="19.5703125" style="11" bestFit="1" customWidth="1"/>
    <col min="15371" max="15371" width="9.140625" style="11"/>
    <col min="15372" max="15372" width="10.28515625" style="11" customWidth="1"/>
    <col min="15373" max="15617" width="9.140625" style="11"/>
    <col min="15618" max="15618" width="12.42578125" style="11" customWidth="1"/>
    <col min="15619" max="15619" width="19.28515625" style="11" customWidth="1"/>
    <col min="15620" max="15620" width="17.140625" style="11" customWidth="1"/>
    <col min="15621" max="15621" width="27.140625" style="11" customWidth="1"/>
    <col min="15622" max="15622" width="16.7109375" style="11" customWidth="1"/>
    <col min="15623" max="15623" width="18.7109375" style="11" customWidth="1"/>
    <col min="15624" max="15624" width="34.42578125" style="11" bestFit="1" customWidth="1"/>
    <col min="15625" max="15625" width="26.42578125" style="11" bestFit="1" customWidth="1"/>
    <col min="15626" max="15626" width="19.5703125" style="11" bestFit="1" customWidth="1"/>
    <col min="15627" max="15627" width="9.140625" style="11"/>
    <col min="15628" max="15628" width="10.28515625" style="11" customWidth="1"/>
    <col min="15629" max="15873" width="9.140625" style="11"/>
    <col min="15874" max="15874" width="12.42578125" style="11" customWidth="1"/>
    <col min="15875" max="15875" width="19.28515625" style="11" customWidth="1"/>
    <col min="15876" max="15876" width="17.140625" style="11" customWidth="1"/>
    <col min="15877" max="15877" width="27.140625" style="11" customWidth="1"/>
    <col min="15878" max="15878" width="16.7109375" style="11" customWidth="1"/>
    <col min="15879" max="15879" width="18.7109375" style="11" customWidth="1"/>
    <col min="15880" max="15880" width="34.42578125" style="11" bestFit="1" customWidth="1"/>
    <col min="15881" max="15881" width="26.42578125" style="11" bestFit="1" customWidth="1"/>
    <col min="15882" max="15882" width="19.5703125" style="11" bestFit="1" customWidth="1"/>
    <col min="15883" max="15883" width="9.140625" style="11"/>
    <col min="15884" max="15884" width="10.28515625" style="11" customWidth="1"/>
    <col min="15885" max="16129" width="9.140625" style="11"/>
    <col min="16130" max="16130" width="12.42578125" style="11" customWidth="1"/>
    <col min="16131" max="16131" width="19.28515625" style="11" customWidth="1"/>
    <col min="16132" max="16132" width="17.140625" style="11" customWidth="1"/>
    <col min="16133" max="16133" width="27.140625" style="11" customWidth="1"/>
    <col min="16134" max="16134" width="16.7109375" style="11" customWidth="1"/>
    <col min="16135" max="16135" width="18.7109375" style="11" customWidth="1"/>
    <col min="16136" max="16136" width="34.42578125" style="11" bestFit="1" customWidth="1"/>
    <col min="16137" max="16137" width="26.42578125" style="11" bestFit="1" customWidth="1"/>
    <col min="16138" max="16138" width="19.5703125" style="11" bestFit="1" customWidth="1"/>
    <col min="16139" max="16139" width="9.140625" style="11"/>
    <col min="16140" max="16140" width="10.28515625" style="11" customWidth="1"/>
    <col min="16141" max="16384" width="9.140625" style="11"/>
  </cols>
  <sheetData>
    <row r="1" spans="1:12" s="4" customFormat="1" x14ac:dyDescent="0.25">
      <c r="B1" s="133" t="s">
        <v>290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s="4" customFormat="1" x14ac:dyDescent="0.25">
      <c r="L2" s="6"/>
    </row>
    <row r="3" spans="1:12" s="4" customFormat="1" ht="16.5" thickBot="1" x14ac:dyDescent="0.3">
      <c r="L3" s="6"/>
    </row>
    <row r="4" spans="1:12" s="4" customFormat="1" ht="16.5" thickBot="1" x14ac:dyDescent="0.3">
      <c r="A4" s="134" t="s">
        <v>44</v>
      </c>
      <c r="B4" s="134"/>
      <c r="C4" s="135" t="s">
        <v>45</v>
      </c>
      <c r="D4" s="135" t="s">
        <v>46</v>
      </c>
      <c r="E4" s="137" t="s">
        <v>47</v>
      </c>
      <c r="F4" s="135" t="s">
        <v>48</v>
      </c>
      <c r="G4" s="135"/>
      <c r="H4" s="135"/>
      <c r="I4" s="137" t="s">
        <v>49</v>
      </c>
      <c r="J4" s="137" t="s">
        <v>50</v>
      </c>
      <c r="K4" s="137" t="s">
        <v>51</v>
      </c>
      <c r="L4" s="139" t="s">
        <v>52</v>
      </c>
    </row>
    <row r="5" spans="1:12" s="4" customFormat="1" x14ac:dyDescent="0.25">
      <c r="A5" s="69" t="s">
        <v>53</v>
      </c>
      <c r="B5" s="70" t="s">
        <v>54</v>
      </c>
      <c r="C5" s="136"/>
      <c r="D5" s="136"/>
      <c r="E5" s="138"/>
      <c r="F5" s="70" t="s">
        <v>55</v>
      </c>
      <c r="G5" s="70" t="s">
        <v>56</v>
      </c>
      <c r="H5" s="70" t="s">
        <v>57</v>
      </c>
      <c r="I5" s="138"/>
      <c r="J5" s="138"/>
      <c r="K5" s="138"/>
      <c r="L5" s="140"/>
    </row>
    <row r="6" spans="1:12" ht="21" customHeight="1" thickBot="1" x14ac:dyDescent="0.3">
      <c r="A6" s="71"/>
      <c r="B6" s="103"/>
      <c r="C6" s="104"/>
      <c r="D6" s="106"/>
      <c r="E6" s="107"/>
      <c r="F6" s="105"/>
      <c r="G6" s="104"/>
      <c r="H6" s="104"/>
      <c r="I6" s="131" t="s">
        <v>10</v>
      </c>
      <c r="J6" s="131"/>
      <c r="K6" s="132"/>
      <c r="L6" s="94">
        <v>0</v>
      </c>
    </row>
    <row r="7" spans="1:12" x14ac:dyDescent="0.25">
      <c r="A7" s="90"/>
      <c r="B7" s="91"/>
      <c r="D7" s="92"/>
      <c r="I7" s="7"/>
      <c r="J7" s="7"/>
      <c r="K7" s="7"/>
      <c r="L7" s="93"/>
    </row>
    <row r="8" spans="1:12" x14ac:dyDescent="0.25">
      <c r="L8" s="82"/>
    </row>
    <row r="19" spans="7:7" x14ac:dyDescent="0.25">
      <c r="G19" s="9"/>
    </row>
  </sheetData>
  <mergeCells count="11">
    <mergeCell ref="I6:K6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Manc Mihaela</cp:lastModifiedBy>
  <cp:lastPrinted>2025-12-16T09:27:32Z</cp:lastPrinted>
  <dcterms:created xsi:type="dcterms:W3CDTF">2024-03-19T09:37:51Z</dcterms:created>
  <dcterms:modified xsi:type="dcterms:W3CDTF">2026-01-13T09:09:49Z</dcterms:modified>
</cp:coreProperties>
</file>